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\\fs\Dział Spraw Personalnych\OCENA NA 2021-2022\"/>
    </mc:Choice>
  </mc:AlternateContent>
  <xr:revisionPtr revIDLastSave="0" documentId="8_{15A892CD-636D-4C67-A1B0-370E81F37C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A PUNKTÓW Z ANKIET" sheetId="9" r:id="rId1"/>
    <sheet name="DSP" sheetId="1" r:id="rId2"/>
    <sheet name="DN" sheetId="2" r:id="rId3"/>
    <sheet name="BRiPM" sheetId="6" r:id="rId4"/>
    <sheet name="OWI" sheetId="8" r:id="rId5"/>
    <sheet name="Bds.WM" sheetId="7" r:id="rId6"/>
    <sheet name="CSSDIR" sheetId="5" r:id="rId7"/>
    <sheet name="DJK" sheetId="3" r:id="rId8"/>
    <sheet name="DP" sheetId="4" r:id="rId9"/>
  </sheets>
  <definedNames>
    <definedName name="_xlnm.Print_Area" localSheetId="6">CSSDIR!$A$1:$D$68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4" l="1"/>
  <c r="D14" i="3"/>
  <c r="D16" i="5"/>
  <c r="D14" i="7"/>
  <c r="D15" i="8"/>
  <c r="C14" i="6"/>
  <c r="D50" i="2"/>
  <c r="D14" i="2"/>
  <c r="D27" i="1"/>
  <c r="D16" i="1"/>
  <c r="C19" i="6" l="1"/>
  <c r="B9" i="6" l="1"/>
  <c r="D55" i="3" l="1"/>
  <c r="D57" i="9" s="1"/>
  <c r="B11" i="5"/>
  <c r="B9" i="5"/>
  <c r="B7" i="5"/>
  <c r="B10" i="4"/>
  <c r="B8" i="4"/>
  <c r="B6" i="4"/>
  <c r="B9" i="3"/>
  <c r="B7" i="3"/>
  <c r="B5" i="3"/>
  <c r="B9" i="7"/>
  <c r="B7" i="7"/>
  <c r="B5" i="7"/>
  <c r="B9" i="8"/>
  <c r="B7" i="8"/>
  <c r="B5" i="8"/>
  <c r="B7" i="6"/>
  <c r="B5" i="6"/>
  <c r="B9" i="2"/>
  <c r="B7" i="2"/>
  <c r="B5" i="2"/>
  <c r="B11" i="1"/>
  <c r="B9" i="1"/>
  <c r="B7" i="1"/>
  <c r="D21" i="8"/>
  <c r="D39" i="9" s="1"/>
  <c r="D17" i="7"/>
  <c r="D44" i="9" s="1"/>
  <c r="D40" i="7"/>
  <c r="D47" i="9" s="1"/>
  <c r="D31" i="9"/>
  <c r="C28" i="6"/>
  <c r="D34" i="9" s="1"/>
  <c r="D61" i="5"/>
  <c r="D52" i="9" s="1"/>
  <c r="D40" i="4"/>
  <c r="D62" i="9" s="1"/>
  <c r="D63" i="2"/>
  <c r="D26" i="9" s="1"/>
  <c r="D46" i="2"/>
  <c r="D23" i="9" s="1"/>
  <c r="D76" i="1"/>
  <c r="D18" i="9" s="1"/>
  <c r="D23" i="1"/>
  <c r="D15" i="9" s="1"/>
  <c r="C65" i="9" l="1"/>
  <c r="C6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Proszę o uzupełnienie szarych pól - dane osobowe przeniosą się do kolejnych arkuszy automatycznie
</t>
        </r>
      </text>
    </comment>
    <comment ref="D1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Dane wpisane w poszczególnych zakładkach uzuełnią się automatycznie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  <comment ref="D2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  <comment ref="D4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C1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4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5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Urszula Dworakowska</author>
  </authors>
  <commentList>
    <comment ref="D1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należy wypełnić tylko miejsca szare</t>
        </r>
      </text>
    </comment>
  </commentList>
</comments>
</file>

<file path=xl/sharedStrings.xml><?xml version="1.0" encoding="utf-8"?>
<sst xmlns="http://schemas.openxmlformats.org/spreadsheetml/2006/main" count="565" uniqueCount="357">
  <si>
    <t>Członkostwo w zespołach eksperckich powołanych przez organy lub instytucje państwowe oraz instytucje zagraniczne lub międzynarodowe (za każdy rok)</t>
  </si>
  <si>
    <t>V.10</t>
  </si>
  <si>
    <t>Liczba punktów</t>
  </si>
  <si>
    <t>Działalność w zespołach i panelach instytucji centralnych, np. Rady Doskonałości Naukowej, Narodowym Centrum Nauki i Narodowym Centrum Badań i Rozwoju (uwzględnia się proporcjonalnie do czasu pełnienia funkcji)</t>
  </si>
  <si>
    <t>13 / rocznie</t>
  </si>
  <si>
    <t>V.11</t>
  </si>
  <si>
    <t>PARAMETRYCZNA OCENA DZIAŁALNOŚCI NAUKOWO–BADAWCZEJ</t>
  </si>
  <si>
    <t>DZIAŁ SPRAW PERSONALNYCH</t>
  </si>
  <si>
    <t xml:space="preserve">Suma punktów za działalność naukowo-badawczą </t>
  </si>
  <si>
    <t>PARAMETRYCZNA OCENA DZIAŁALNOŚCI DYDAKTYCZNO-ORGANIZACYJNEJ</t>
  </si>
  <si>
    <t>II.12</t>
  </si>
  <si>
    <t>Uzyskanie certyfikatu z języka obcego na poziomie wyższym niż B2 – jednorazowo</t>
  </si>
  <si>
    <t>Pełnienie funkcji pełnomocnika rektora lub dziekana (określa rektor lub dziekan)</t>
  </si>
  <si>
    <t>Udział z wyboru we władzach centralnych towarzystw naukowych / związków i organizacji branżowych krajowych / regionalnych</t>
  </si>
  <si>
    <t>IV.2</t>
  </si>
  <si>
    <t>IV.3</t>
  </si>
  <si>
    <t>IV.4</t>
  </si>
  <si>
    <t>32/24/16/8/4</t>
  </si>
  <si>
    <t>do 8</t>
  </si>
  <si>
    <t>do 15</t>
  </si>
  <si>
    <t xml:space="preserve"> 16/12/8</t>
  </si>
  <si>
    <t>IV.5</t>
  </si>
  <si>
    <t>IV.6</t>
  </si>
  <si>
    <t>IV.7</t>
  </si>
  <si>
    <t>IV.8</t>
  </si>
  <si>
    <t>IV.9</t>
  </si>
  <si>
    <t>IV.13</t>
  </si>
  <si>
    <t>IV.14</t>
  </si>
  <si>
    <t>IV.15</t>
  </si>
  <si>
    <t>V.1</t>
  </si>
  <si>
    <t>V.4</t>
  </si>
  <si>
    <t>V.5</t>
  </si>
  <si>
    <t>Członkostwo w organach kolegialnych Uczelni / wydziału oraz komisjach powołanych przez te organy</t>
  </si>
  <si>
    <t>Członkostwo w zespołach i komisjach powołanych zarządzeniem rektora, członkostwo w zarządzie fundacji lub radzie nadzorczej spółki utworzonej przez Uczelnię</t>
  </si>
  <si>
    <t>Uczestnictwo w Uczelnianej / Wydziałowej Komisji ds. Jakości Kształcenia</t>
  </si>
  <si>
    <t>Członkostwo w komisji rekrutacyjnej – uczelnianej / wydziałowej (za każdą rekrutację), przewodniczący / sekretarz dodatkowo 4 pkt.</t>
  </si>
  <si>
    <t>Przewodniczenie komitetom, zarządom, sekcjom, zespołom, organom i komisjom, o których mowa w pkt. IV.4- IV.8 dodatkowo 4 pkt</t>
  </si>
  <si>
    <t xml:space="preserve">Członkostwo we władzach zagranicznych lub międzynarodowych towarzystw, organizacji i instytucji naukowych lub artystycznych, których członkowie pochodzą co najmniej z 10 państw </t>
  </si>
  <si>
    <t xml:space="preserve">Członkostwo w PAN / członkostwo w komitecie / członek stowarzyszony z sekcją PAN, ekspert (uwzględnia się jednorazowo w okresie oceny proporcjonalnie do czasu pełnienia funkcji) </t>
  </si>
  <si>
    <t xml:space="preserve">Działalność w zespołach i panelach instytucji centralnych, np. w Polskiej Komisji Akredytacyjnej, Radzie Nauki, Radzie Głównej Nauki i Szkolnictwa Wyższego / instytucjach regionalnych (uwzględnia się jednorazowo  w okresie oceny proporcjonalnie do czasu pełnienia funkcji) </t>
  </si>
  <si>
    <t xml:space="preserve">Nagroda prezydenta, premiera / ministra / marszałka województwa, wojewody, prezydenta miasta  </t>
  </si>
  <si>
    <t>Uzyskanie nagrody innej niż wymieniona w pkt. V.1, na poziomie międzynarodowym / krajowym / regionalnym</t>
  </si>
  <si>
    <t>Nagroda rektora indywidualna / zespołowa oraz nagrody przyznawane przez krajowe i zagraniczne instytucje edukacyjne</t>
  </si>
  <si>
    <t xml:space="preserve">Suma punktów za działalność dydaktyczno-organizacyjną </t>
  </si>
  <si>
    <t xml:space="preserve"> 12/8</t>
  </si>
  <si>
    <t xml:space="preserve"> 4/8</t>
  </si>
  <si>
    <t xml:space="preserve"> 30/20/4</t>
  </si>
  <si>
    <t xml:space="preserve"> 25/8</t>
  </si>
  <si>
    <t xml:space="preserve"> 50/35/20</t>
  </si>
  <si>
    <t xml:space="preserve"> 40/30/10</t>
  </si>
  <si>
    <t xml:space="preserve"> 12/4</t>
  </si>
  <si>
    <t>…………………………………….</t>
  </si>
  <si>
    <t>data i podpis pracownika</t>
  </si>
  <si>
    <t>Potwierdzam</t>
  </si>
  <si>
    <t>……………………………………..</t>
  </si>
  <si>
    <t>data i podpis rektora / dziekana</t>
  </si>
  <si>
    <t>wymienić:</t>
  </si>
  <si>
    <t>1. Do arkusza należy dołączyć potwierdzenie członkostwa, działalności itd..</t>
  </si>
  <si>
    <t>3. Arkusz należy drukować dwustronnie</t>
  </si>
  <si>
    <t>2. Punkty należy wpisywać proporcjonalnie</t>
  </si>
  <si>
    <t>tytuł, stopień naukowy imię i nazwisko pracownika</t>
  </si>
  <si>
    <t>stanowisko</t>
  </si>
  <si>
    <t>jednostka organizacyjna</t>
  </si>
  <si>
    <t>Pełnienie funkcji prorektora / dziekana lub dyrektora instytutu / prodziekana / kierownika: katedry, zakładu, studium / zastępcy kierownika: katedry, zakładu, studium lub kierownika zespołu, pracowni (określa bezpośredni przełożony)</t>
  </si>
  <si>
    <t>Pełnienie funkcji kierownika studiów doktoranckich/ Dyrektora Szkoły Doktorskiej (określa dziekan)</t>
  </si>
  <si>
    <t>B. DZIAŁ NAUKI</t>
  </si>
  <si>
    <t xml:space="preserve">B.1 PARAMETRYCZNA OCENA DZIAŁALNOŚCI NAUKOWO–BADAWCZEJ </t>
  </si>
  <si>
    <t>Lp.</t>
  </si>
  <si>
    <t>Nazwa parametru</t>
  </si>
  <si>
    <t>I</t>
  </si>
  <si>
    <t>Rozwój naukowy</t>
  </si>
  <si>
    <t>I.1</t>
  </si>
  <si>
    <t>Uzyskanie tytułu profesora</t>
  </si>
  <si>
    <t>I.2</t>
  </si>
  <si>
    <t>Uzyskanie stopnia doktora habilitowanego</t>
  </si>
  <si>
    <t>I.3</t>
  </si>
  <si>
    <t>Uzyskanie stopnia doktora</t>
  </si>
  <si>
    <t>I.4</t>
  </si>
  <si>
    <t>Pełnienie funkcji promotora w Uczelni/poza Uczelnią (max. przez okres 3 lat) w postępowaniu o nadanie stopnia doktora pozytywnie zakończonym w Uczelni/poza Uczelnią, dodatkowo 10/5 pkt. za pracę wyróżnioną</t>
  </si>
  <si>
    <t>8/4;                    40/20</t>
  </si>
  <si>
    <t>I.5</t>
  </si>
  <si>
    <t>Pełnienie funkcji promotora pomocniczego (max. przez okres 3 lat) w postępowaniu o nadanie stopnia doktora/pozytywnie zakończonym, dodatkowo 4 pkt. za pracę wyróżnioną</t>
  </si>
  <si>
    <t>4/12</t>
  </si>
  <si>
    <t>III.</t>
  </si>
  <si>
    <t>Projekty obejmujące badania naukowe i prace rozwojowe realizowane w Uczelni</t>
  </si>
  <si>
    <t>III.1</t>
  </si>
  <si>
    <t>nie dotyczy            Działu Nauki</t>
  </si>
  <si>
    <t>1) 5xW punktów - za złożenie wniosku aplikacyjnego; punkty przyznawane jednorazowo na podstawie podziału dokonanego przez kierownikazespołu, proporcjonalnie do wkładu pracy,</t>
  </si>
  <si>
    <t xml:space="preserve">2) 30xW punktów - w przypadku otrzymania pozytywnej oceny formalno-merytorycznej złożonego wniosku; punkty przyznawane jednorazowo na podstawie podziału dokonanego przez kierownika zespołu, proporcjonalnie do wkładu pracy,    </t>
  </si>
  <si>
    <r>
      <t xml:space="preserve">3) 2 pkt. za każde 50 tys. zł przyznanych funduszy,*
którego liderem jest Uczelnia lub inny podmiot należący do systemu
szkolnictwa wyższego i nauki lub 2 pkt. za 25 tys. zł przyznanych funduszy*, którego
liderem jest podmiot nienależący do systemu szkolnictwa wyższego i nauki xW punktów - za uzyskanie projektu; punkty
mogą być rozdzielone proporcjonalnie do czasu realizacji projektu w
danym roku oraz podzielone proporcjonalnie do wkładu pracy w przygotowanie
wniosku w danym roku na podstawie podziału dokonanego przez kierownika zespołu                </t>
    </r>
    <r>
      <rPr>
        <i/>
        <sz val="9"/>
        <color theme="1"/>
        <rFont val="Arial Narrow"/>
        <family val="2"/>
        <charset val="238"/>
      </rPr>
      <t xml:space="preserve">*wartość projektu ogólem, jeżeli Uczelnia jest samodzielnym wykonawcą lub liderem, lub wartość realizowanych zadań, jeżeli Uczelnia jest członkiem konsorcjum      </t>
    </r>
  </si>
  <si>
    <t>III.2.1)</t>
  </si>
  <si>
    <t>wypełnia Dział Nauki</t>
  </si>
  <si>
    <t>III.2.2)</t>
  </si>
  <si>
    <t xml:space="preserve"> Za uzyskanie projektu zespół otrzymuje 2 pkt. za każde 50 tys. zł przyznanych
funduszy*, którego liderem jest Uczelnia lub inny podmiot należący do systemu
szkolnictwa wyższego i nauki lub 2 pkt. za 25 tys. zł przyznanych funduszy*, którego
liderem jest podmiot nienależący do systemu szkolnictwa wyższego i nauki. Punkty
mogą być przyznane jednorazowo lub proporcjonalnie do czasu realizacji projektu w
danym roku oraz podzielone proporcjonalnie do wkładu pracy w przygotowanie
wniosku. Podziału punktów dokonuje kierownik zespołu</t>
  </si>
  <si>
    <t>* wartość projektu ogółem, jeżeli Uczelnia jest samodzielnym wykonawcą lub liderem,
lub wartość realizowanych zadań, jeżeli Uczelnia jest członkiem konsorcjum</t>
  </si>
  <si>
    <t>III.3</t>
  </si>
  <si>
    <t>Za udział w realizacji projektów obejmujących badania naukowe lub prace rozwojowe,
pracach umownych, wdrożeniach i licencjach, pracownik uzyskuje 2 pkt. za każde
5 tys. zł wynagrodzenia brutto (wartość umowy z Uczelnią) z uwzględnieniem
współczynnika „W” zależnego od źródła finansowania:</t>
  </si>
  <si>
    <t>wypełnia Dział Nauki pkt 5 i 6</t>
  </si>
  <si>
    <t>1) przez Europejską Radę ds. Badań Naukowych (European Research Council) (W=5),</t>
  </si>
  <si>
    <t>nie dotyczy Działu Nauki</t>
  </si>
  <si>
    <t>2) w ramach programów ramowych w zakresie wspierania badań i innowacji Unii Europejskiej, albo w ramach programów związanych z wdrażaniem tych programów (W=2),</t>
  </si>
  <si>
    <t xml:space="preserve">3)  przez instytucje zagraniczne lub organizacje międzynarodowe (W=1,5),  </t>
  </si>
  <si>
    <t xml:space="preserve">4) ze środków funduszy strukturalnych Unii Europejskiej albo z niepodlegających zwrotowi środków z pomocy udzielonej przez państwa członkowskie Europejskiego Porozumienia o Wolnym Handlu (EFTA), albo innych źródeł zagranicznych nie podlegających zwrotowi (W=1,5),     </t>
  </si>
  <si>
    <t>5) przez MNiSW, NCBR i NCN (W=1),</t>
  </si>
  <si>
    <t>6) w ramach Narodowego Programu Rozwoju Humanistyki (W=0,5)</t>
  </si>
  <si>
    <t>III.4</t>
  </si>
  <si>
    <t>Kierownik i członkowie zespołu za realizację projektu obejmującego badania naukowe lub prace rozwojowe, w tym: 
- komercjalizację wyników badań naukowych lub prac rozwojowych, lub know-how związanego z tymi wynikami; 
- usługi badawcze świadczone na zlecenie podmiotów nienależących do systemu szkolnictwa wyższego i nauki: 
otrzymują 2 pkt. za 5 tys. zł sumy przychodów osiągniętych w okresie objętym oceną przez Uczelnię, w ramach dyscypliny ocenianej w Uczelni lub zadeklarowanej przez pracownika, lub know-how związanego z tymi wynikami lub otrzymują 2 pkt. za 10 tys. zł sumy przychodów osiągniętych w okresie objętym oceną przez inny podmiot utworzony przez Uczelnię, w tym Instytut Innowacji i Technologii Politechniki Białostockiej i spółki typu spin-off utworzone przez Uczelnię, w celu komercjalizacji wyników badań naukowych lub prac rozwojowych prowadzonych w Uczelni, w ramach dyscypliny ocenianej w Uczelni lub zadeklarowanej przez pracownika, lub know-how związanego z tymi wynikami. 
Punkty mogą być rozdzielone proporcjonalnie do czasu realizacji projektu w danym roku. Kierownik dokonuje podziału punktów proporcjonalnie do wkładu pracy zespołu</t>
  </si>
  <si>
    <t>V</t>
  </si>
  <si>
    <t>Inne osiągnięcia</t>
  </si>
  <si>
    <t>Opracowanie recenzji w postępowaniu habilitacyjnym, w postępowaniu o nadanie tytułu profesora oraz tytułu doktora honoris causa, promotorstwo w postępowaniu o nadanie tytułu doktora honoris causa</t>
  </si>
  <si>
    <t>V.2</t>
  </si>
  <si>
    <t>Udział w komisji habilitacyjnej w charakterze przewodniczącego/ sekretarza/ członka/ recenzenta</t>
  </si>
  <si>
    <t>8/6/4/4</t>
  </si>
  <si>
    <t>V.3</t>
  </si>
  <si>
    <t>Opracowanie recenzji wydawniczej monografii, rozprawy naukowej lub recenzji pracy doktorskiej</t>
  </si>
  <si>
    <t>Opracowanie recenzji artykułu w czasopiśmie posiadającym Impact Factor (maksymalnie 10 pkt. rocznie)</t>
  </si>
  <si>
    <t>Opracowanie recenzji projektu w konkursach krajowych / międzynarodowych</t>
  </si>
  <si>
    <t>2/4</t>
  </si>
  <si>
    <t>V.7</t>
  </si>
  <si>
    <t xml:space="preserve">Członkostwo pracownika w komitecie redakcyjnym czasopisma umieszczonego w wykazie czasopism naukowych MNiSW (za każdy rok)  </t>
  </si>
  <si>
    <t>V.8</t>
  </si>
  <si>
    <t>Redaktor naukowy wydawnictw (w dyscyplinie) (za każdy rok)</t>
  </si>
  <si>
    <t>V.9</t>
  </si>
  <si>
    <t>Sekretarz naukowy czasopisma wydawanego w Uczelni (za każdy opracowany numer czasopisma)</t>
  </si>
  <si>
    <t>Suma punktów za działalność naukowo-badawczą (B.1)</t>
  </si>
  <si>
    <t xml:space="preserve">B.2 PARAMETRYCZNA OCENA DZIAŁALNOŚCI DYDAKTYCZNO-ORGANIZACYJNEJ </t>
  </si>
  <si>
    <t>VI</t>
  </si>
  <si>
    <t>Organizacja konferencji i wypraw naukowych/dydaktycznych</t>
  </si>
  <si>
    <t>VI.1</t>
  </si>
  <si>
    <t>Organizacja międzynarodowej konferencji naukowej (w sumie max. 65 pkt.):</t>
  </si>
  <si>
    <t xml:space="preserve"> - przewodniczący komitetu organizacyjnego</t>
  </si>
  <si>
    <t>do 30</t>
  </si>
  <si>
    <t xml:space="preserve"> - sekretarz lub zastępca przewodniczącego komitetu organizacyjnego</t>
  </si>
  <si>
    <t>do 20</t>
  </si>
  <si>
    <t xml:space="preserve"> - pozostali członkowie komitetu organizacyjnego</t>
  </si>
  <si>
    <t>VI.2</t>
  </si>
  <si>
    <t>Organizacja krajowej konferencji naukowej (w sumie max. 40 pkt.):</t>
  </si>
  <si>
    <t>do 16</t>
  </si>
  <si>
    <t>do 14</t>
  </si>
  <si>
    <t>do 10</t>
  </si>
  <si>
    <t>VI.4</t>
  </si>
  <si>
    <t>Przewodniczący komitetu naukowego konferencji lub przewodniczący konferencji – liczba punktów taka sama jak maksymalna dla sekretarza komitetu organizacyjnego, o którym mowa w pkt. VI.1-2</t>
  </si>
  <si>
    <t>VIII</t>
  </si>
  <si>
    <t>Recenzje</t>
  </si>
  <si>
    <t>VIII.1</t>
  </si>
  <si>
    <t>Opracowanie recenzji wydawniczej skryptu lub podręcznika</t>
  </si>
  <si>
    <t>Suma punktów za działalność dydaktyczno-organizacyjną (B.2)</t>
  </si>
  <si>
    <t>data i podpis dyrektora instytutu</t>
  </si>
  <si>
    <t>Uwagi:</t>
  </si>
  <si>
    <t>1)</t>
  </si>
  <si>
    <t>Do wersji papierowej ankiety należy dołączyć dokumenty potwierdzające działalność naukową i dydaktyczno-organizacyjną</t>
  </si>
  <si>
    <t>2)</t>
  </si>
  <si>
    <t>Dokumentem potwierdzającym promotorstwo jest powołanie na promotora lub inny dokument potwierdzający nadanie stopnia doktora</t>
  </si>
  <si>
    <t>3)</t>
  </si>
  <si>
    <t>W przypadku opracowanych recenzji proszę dołączyć kserokopię dokumentu potwierdzającego jej wykonanie</t>
  </si>
  <si>
    <t>4)</t>
  </si>
  <si>
    <t>Dział Nauki posiada dane do oceny pracowników w zakresie złożonych wniosków i realizowanych projektów finansowanych przez  NCN, MNiSW, NCBiR oraz prac  umownych realizowanych na zamówienie podmiotów zewnętrznych rozliczanych za pośrednictwem Działu Nauki</t>
  </si>
  <si>
    <t>5)</t>
  </si>
  <si>
    <t>Punkty za organizację konferencji naukowych przekazuje przewodniczący dla całego komitetu organizacyjnego</t>
  </si>
  <si>
    <t>6)</t>
  </si>
  <si>
    <t>Informacje o osiągnięciach, które nie zostały zgłoszone nie będą uwzględnione w ocenie pracownika</t>
  </si>
  <si>
    <t>Arkusz należy drukować dwustronnie</t>
  </si>
  <si>
    <t>DZIAŁ JAKOŚCI KSZTAŁCENIA</t>
  </si>
  <si>
    <t xml:space="preserve">II </t>
  </si>
  <si>
    <t>PODNOSZENIE JAKOŚCI KSZTAŁCENIA</t>
  </si>
  <si>
    <t>Liczba punktów możliwych do uzyskania</t>
  </si>
  <si>
    <t>II.3</t>
  </si>
  <si>
    <t>Autorstwo programu nowego przedmiotu na studiach pierwszego, drugiego i trzeciego stopnia, zaakceptowanego do realizacji przez Radę Wydziału (jednorazowo)</t>
  </si>
  <si>
    <t>Wymienić nazwę przedmiotu, kierunek i stopień studiów: ……………………………………………</t>
  </si>
  <si>
    <t>II.4</t>
  </si>
  <si>
    <t>Autorstwo materiałów dydaktycznych realizowanych na zajęciach lub na platformie edukacyjnej – jednorazowo 8 punktów za każdy pakiet dydaktyczny*</t>
  </si>
  <si>
    <t>II.5</t>
  </si>
  <si>
    <t xml:space="preserve">Nowe stanowisko do zajęć laboratoryjnych lub program komputerowy do zajęć projektowych lub pracowni specjalistycznej (wraz z instrukcją laboratoryjną lub projektową, jednorazowo):
- zaprojektowane i wykonane w Uczelni
- zakupione i wdrożone                                                                                                                                                                                               (liczbę punktów dzieli się przez liczbę autorów z uwzględnieniem doktorantów)
</t>
  </si>
  <si>
    <t>od 15 do 25
od 5 do 10</t>
  </si>
  <si>
    <t>Wymienić: …………………………………………………………………………………..</t>
  </si>
  <si>
    <t>II.6</t>
  </si>
  <si>
    <t>Przygotowanie raportu samooceny istniejącego kierunku, wniosku o uruchomienie nowego kierunku studiów lub o przyznanie nowych uprawnień do nadawania stopni naukowych                                                                                                                                               (liczbę punktów dzieli się przez liczbę autorów z uwzględnieniem doktorantów)</t>
  </si>
  <si>
    <t>II.7</t>
  </si>
  <si>
    <t xml:space="preserve">Przygotowanie programu nowych studiów podyplomowych w Uczelni/kierowanie każdą edycją tych studiów                                                                                                                                (liczbę punktów dzieli się przez liczbę autorów z uwzględnieniem doktorantów)                                                      </t>
  </si>
  <si>
    <t>20/8</t>
  </si>
  <si>
    <t>II.8</t>
  </si>
  <si>
    <t>Przygotowanie programów nowych kursów dokształcających, kursów dla uczniów, studentów, pracowników i przedsiębiorców/prowadzenie każdej edycji kursów w Uczelni (w tym kursy na studiach podyplomowych)                                                                                                                        (liczbę punktów dzieli się przez liczbę autorów z uwzględnieniem doktorantów)</t>
  </si>
  <si>
    <t>8/4</t>
  </si>
  <si>
    <t>II.9</t>
  </si>
  <si>
    <t>Przeprowadzanie egzaminów doktorskich z języka obcego, dyscypliny podstawowej i dodatkowej oraz egzaminu kwalifikacji językowej (za każdego przeegzaminowanego)</t>
  </si>
  <si>
    <t>4</t>
  </si>
  <si>
    <t>II.10</t>
  </si>
  <si>
    <t>Ocena zajęć dydaktycznych równa uśrednionej ocenie z ankiet studenckich i doktoranckich za każdy rok w ocenianym okresie (oceny z ankiet studenckich w skali 5, 4, 3, 2, 1 przelicza się na punkty odpowiednio 15, 4, 0,-4,-15 i zaokrągla do liczby całkowitej)</t>
  </si>
  <si>
    <t>II.11</t>
  </si>
  <si>
    <t>Ocena wyróżniająca/bardzo dobra zajęć dydaktycznych z uwzględnieniem arkuszy hospitacji (określa bezpośredni przełożony w uzgodnieniu z dziekanem)</t>
  </si>
  <si>
    <t>II.13</t>
  </si>
  <si>
    <t>Autorstwo egzaminu UCJ/przeprowadzenie sesji egzaminu TOEIC/UCJ</t>
  </si>
  <si>
    <t>II.15</t>
  </si>
  <si>
    <r>
      <t>Bezpłatne prowadzenie</t>
    </r>
    <r>
      <rPr>
        <sz val="10"/>
        <color rgb="FFFF0000"/>
        <rFont val="Arial Narrow"/>
        <family val="2"/>
        <charset val="238"/>
      </rPr>
      <t xml:space="preserve"> </t>
    </r>
    <r>
      <rPr>
        <sz val="10"/>
        <color theme="1"/>
        <rFont val="Arial Narrow"/>
        <family val="2"/>
        <charset val="238"/>
      </rPr>
      <t>zajęć z uczniami w ramach umów podpisanych ze szkołami ponadgimnazjalnymi (za każde 2 godziny zajęć)</t>
    </r>
  </si>
  <si>
    <t>2 nie więcej niż 16 za rok</t>
  </si>
  <si>
    <t>II.16</t>
  </si>
  <si>
    <t xml:space="preserve">Podniesienie kwalifikacji zawodowych (potwierdzone każdorazowo certyfikatem): doskonalenie warsztatu metodycznego poprzez udział w szkoleniach, kursach, konferencjach metodycznych, a także uzyskanie uprawnień do prowadzenia egzaminów certyfikowanych (np. TOEIC) </t>
  </si>
  <si>
    <t>IX</t>
  </si>
  <si>
    <t>INNE OSIĄGNIĘCIA</t>
  </si>
  <si>
    <t>IX.1</t>
  </si>
  <si>
    <t>Wykonanie przez pracownika SJO nieodpłatnych tłumaczeń dokumentów np. umowy o współpracy, publikacji, materiałów promocyjnych</t>
  </si>
  <si>
    <t>4 pkt. za 1 stronę (max 10 stron)</t>
  </si>
  <si>
    <t>data i podpis dziekana/kierownika Studium</t>
  </si>
  <si>
    <t>* - pakiet dydaktyczny - komplet materiałów dotyczących jednej formy zajęć, udostępniony studentom (do danej formy zajęć prowadzonych w semestrze przypisuje się jeden pakiet dydaktyczny)</t>
  </si>
  <si>
    <t>DZIAŁ PROMOCJI</t>
  </si>
  <si>
    <t>1. Do arkusza należy dołączyć kopie potwierdzenia niżej wymienionej działalności</t>
  </si>
  <si>
    <t>2. Arkusz należy drukować dwustronnie</t>
  </si>
  <si>
    <t>VII</t>
  </si>
  <si>
    <t>Organizacja i udział w wydarzeniach o charakterze promocyjnym, popularno-naukowym i edukacyjnym, budujących pozytywny wizerunek Uczelni</t>
  </si>
  <si>
    <t>VII.1</t>
  </si>
  <si>
    <t>Wydziałowy koordynator / współorganizator wydarzenia promującego Uczelnię, wydziały, kierunki kształcenia, jednostki uczelniane</t>
  </si>
  <si>
    <t>VII.2</t>
  </si>
  <si>
    <t>Prowadzenie zajęć, wykładów, warsztatów o charakterze edukacyjnym, popularno-naukowym, w tym w ramach umów o współpracy ze szkołami, placówkami edukacyjnymi, kulturalnymi i samorządami</t>
  </si>
  <si>
    <t>VII.3</t>
  </si>
  <si>
    <t>Udział w międzynarodowych / krajowych targach i spotkaniach edukacyjnych</t>
  </si>
  <si>
    <t>VII.4</t>
  </si>
  <si>
    <t>Organizacja i udział w międzynarodowych / krajowych zawodach i imprezach sportowych</t>
  </si>
  <si>
    <t>VII.5</t>
  </si>
  <si>
    <t>Wystąpienia i publikacje w mediach (telewizja, prasa, radio, Internet) w roli eksperta Uczelni lub gościa – uczestnika programu lub debaty</t>
  </si>
  <si>
    <t>VII.6</t>
  </si>
  <si>
    <t>Wydziałowy koordynator / współorganizator wystawy i innych przedsięwzięć kulturalnych</t>
  </si>
  <si>
    <t>VII.7</t>
  </si>
  <si>
    <t>Przedsięwzięcia organizacyjne – wizyta gości zagranicznych i krajowych w jednostce: prezentacja / opieka językowa / inne</t>
  </si>
  <si>
    <t>2/4/2</t>
  </si>
  <si>
    <t>VII.8</t>
  </si>
  <si>
    <t>Inne szczególne działania służące promocji i budowaniu pozytywnego wizerunku Uczelni (określa dziekan, kierownik jednostki)</t>
  </si>
  <si>
    <t>max. 12 pkt. za rok</t>
  </si>
  <si>
    <t>data i podpis rektora / właściwego prorektora/ dziekana/ kierownika jednostki międzywydziałowej/ dyrektora ALO PB</t>
  </si>
  <si>
    <t>1. Do arkusza należy dołączyć niezbędne dokumenty potwierdzające działalność</t>
  </si>
  <si>
    <t>II. Podnoszenie jakości kształcenia</t>
  </si>
  <si>
    <t>II.14</t>
  </si>
  <si>
    <t>Promotorstwo obronionej pracy dyplomowej inżynierskiej /  licencjackiej / magisterskiej (3 pkt za pracę)</t>
  </si>
  <si>
    <t>3 pkt. 
za pracę</t>
  </si>
  <si>
    <t>IV. Pełnienie funkcji (za każdy rok)</t>
  </si>
  <si>
    <t>IV.10</t>
  </si>
  <si>
    <t>Opiekun roku studenckiego lub sekcji sportowej / opiekun praktyk studenckich jednego roku/opiekun studenckiego koła naukowego / opiekun zespołu dydaktycznego w Studium Języków Obcych/opiekun językowy powołany 
do współpracy z wydziałem</t>
  </si>
  <si>
    <t>4/4/8/8/8</t>
  </si>
  <si>
    <t>IV.11</t>
  </si>
  <si>
    <t xml:space="preserve">Koordynator przedmiotu (w przypadku jeżeli przedmiot składa się z jednej / więcej niż jednej formy zajęć) </t>
  </si>
  <si>
    <t xml:space="preserve"> 2/4</t>
  </si>
  <si>
    <t>IV.12</t>
  </si>
  <si>
    <t>Członkostwo w komisjach / zespołach zadaniowych powołanych w celu opracowywania procedur i dokumentów służących doskonaleniu procesu dydaktycznego oraz zarządzania jednostką (4 pkt. dodatkowo za przewodniczenie komisjom i zespołom)</t>
  </si>
  <si>
    <t>V. Nagrody i wyróżnienia</t>
  </si>
  <si>
    <t xml:space="preserve">Promotorstwo wyróżnionych lub nagrodzonych prac dyplomowych 
i projektowych (poziom międzynarodowy / poziom krajowy / poziom regionalny / poziom uczelniany) </t>
  </si>
  <si>
    <t>25/15/8/4</t>
  </si>
  <si>
    <t xml:space="preserve">Osiągnięcia (wyróżnienia, nagrody) studenckiego koła naukowego / koła zainteresowań w Liceum Ogólnokształcącym Politechniki Białostockiej 
(dalej zwanym LO PB), którego pracownik jest opiekunem – poziom międzynarodowy/poziom krajowy/poziom regionalny </t>
  </si>
  <si>
    <t>25/15/8</t>
  </si>
  <si>
    <t>VI. Organizacja konferencji i wypraw naukowych / dydaktycznych</t>
  </si>
  <si>
    <t>Organizacja międzynarodowej konferencji naukowej / dydaktycznej 
(w sumie max. 65 pkt.):
- przewodniczący komitetu organizacyjnego;
- sekretarz lub zastępca przewodniczącego komitetu organizacyjnego;
- pozostali członkowie komitetu organizacyjnego;</t>
  </si>
  <si>
    <t xml:space="preserve">
do 30
do 20
do 15</t>
  </si>
  <si>
    <t>Organizacja krajowej konferencji naukowej / dydaktycznej (w sumie max. 40 pkt.):
- przewodniczący komitetu organizacyjnego;
- sekretarz lub zastępca przewodniczącego komitetu organizacyjnego;
- pozostali członkowie komitetu organizacyjnego</t>
  </si>
  <si>
    <t xml:space="preserve">
do 16
do 14
do 10</t>
  </si>
  <si>
    <t>VI.3</t>
  </si>
  <si>
    <t>Organizacja konferencji studenckiej (w sumie max. 24 pkt.):
- przewodniczący komitetu organizacyjnego;
- sekretarz komitetu organizacyjnego;
- pozostali członkowie komitetu organizacyjnego;</t>
  </si>
  <si>
    <t xml:space="preserve">
do 12
do 8
do 4</t>
  </si>
  <si>
    <t>Przewodniczący komitetu naukowego konferencji lub przewodniczący konferencji – liczba punktów taka sama jak maksymalna dla sekretarza komitetu organizacyjnego, o którym mowa w pkt. VI.1-3</t>
  </si>
  <si>
    <t>VI.5</t>
  </si>
  <si>
    <t>Opiekun krajowej lub międzynarodowej studenckiej wyprawy, wycieczki, wymiany  naukowej lub dydaktycznej (za każdy dzień wyprawy), nie więcej niż 40 pkt.</t>
  </si>
  <si>
    <t>VI.8</t>
  </si>
  <si>
    <t xml:space="preserve">Organizacja wycieczek dydaktycznych, konkursów studenckich, olimpiad przedmiotowych, uczelnianych rozgrywek sportowych/przeprowadzenie, sprawdzanie, koordynacja egzaminów zewnętrznych na zlecenie Uczelni 
(poza godzinami zajęć) – za każdą imprezę na wydziale/w Uczelni </t>
  </si>
  <si>
    <t xml:space="preserve"> 4/4</t>
  </si>
  <si>
    <t>VIII. Recenzje</t>
  </si>
  <si>
    <t>VIII.2</t>
  </si>
  <si>
    <t>Opracowanie recenzji pracy dyplomowej (licencjackiej, inżynierskiej 
lub magisterskiej)</t>
  </si>
  <si>
    <t>1 pkt za każdą recenzję,
max 12 pkt. za rok</t>
  </si>
  <si>
    <t>data i podpis Rektora / Dziekana / Kierownika Studium</t>
  </si>
  <si>
    <t>BIURO ROZWOJU I PROGRAMÓW MIĘDZYNARODOWYCH</t>
  </si>
  <si>
    <r>
      <t xml:space="preserve">W projektach obejmujących badania naukowe lub prace rozwojowe, finansowanych w trybie konkursowym:
- przez Europejską Radę ds. Badań Naukowych (European Research Council) (W=5, gdzie W - współczynnik rodzaju finansowania),
- w ramach programów ramowych w zakresie wspierania badań i innowacji Unii Europejskiej, albo w ramach programów związanych z wdrażaniem tych programów (W=2),
- przez instytucje zagraniczne lub organizacje międzynarodowe (W=1,5),
-  ze środków funduszy strukturalnych Unii Europejskiej albo z niepodlegających zwrotowi środków z pomocy udzielonej przez państwa członkowskie Europejskiego Porozumienia o Wolnym Handlu (EFTA) albo innych źródeł zagranicznych nie podlegających zwrotowi (W=1,5),
- w ramach Narodowego Programu Rozwoju Humanistyki (W=0,5),
kierownik i członkowie zespołu przygotowującego wniosek aplikacyjny otrzymują jednorazowo:
1) 5×W punktów - </t>
    </r>
    <r>
      <rPr>
        <b/>
        <sz val="10"/>
        <color theme="1"/>
        <rFont val="Arial Narrow"/>
        <family val="2"/>
        <charset val="238"/>
      </rPr>
      <t>za złożenie wniosku aplikacyjnego</t>
    </r>
    <r>
      <rPr>
        <sz val="10"/>
        <color theme="1"/>
        <rFont val="Arial Narrow"/>
        <family val="2"/>
        <charset val="238"/>
      </rPr>
      <t xml:space="preserve">; punkty przyznawane jednorazowo na podstawie podziału dokonanego przez kierownika zespołu, proporcjonalnie do wkładu pracy,
2) 30×W punktów - </t>
    </r>
    <r>
      <rPr>
        <b/>
        <sz val="10"/>
        <color theme="1"/>
        <rFont val="Arial Narrow"/>
        <family val="2"/>
        <charset val="238"/>
      </rPr>
      <t>w przypadku otrzymania pozytywnej oceny formalno-merytorycznej złożonego wniosku;</t>
    </r>
    <r>
      <rPr>
        <sz val="10"/>
        <color theme="1"/>
        <rFont val="Arial Narrow"/>
        <family val="2"/>
        <charset val="238"/>
      </rPr>
      <t xml:space="preserve"> punkty przyznawane jednorazowo na podstawie podziału dokonanego przez kierownika zespołu, proporcjonalnie do wkładu pracy,
3) 2 pkt. za każde 50 tys. zł przyznanych funduszy*, którego liderem jest Uczelnia lub inny podmiot należący do systemu szkolnictwa wyższego i nauki lub 2 pkt.za 25 tys. zł przyznanych funduszy*, którego liderem jest podmiot nienależący do systemu szkolnictwa wyższego i nauki × W punktów - </t>
    </r>
    <r>
      <rPr>
        <b/>
        <sz val="10"/>
        <color theme="1"/>
        <rFont val="Arial Narrow"/>
        <family val="2"/>
        <charset val="238"/>
      </rPr>
      <t>za uzyskanie projektu</t>
    </r>
    <r>
      <rPr>
        <sz val="10"/>
        <color theme="1"/>
        <rFont val="Arial Narrow"/>
        <family val="2"/>
        <charset val="238"/>
      </rPr>
      <t xml:space="preserve">; punkty mogą być rozdzielone proporcjonalnie do wkładu pracy w 
przygotowanie wniosku w danym roku na podstawie podziału dokonanego przez kierownika zespołu
* </t>
    </r>
    <r>
      <rPr>
        <i/>
        <sz val="10"/>
        <color theme="1"/>
        <rFont val="Arial Narrow"/>
        <family val="2"/>
        <charset val="238"/>
      </rPr>
      <t>wartość projektu ogółem, jeżeli Uczelnia jest samodzielnym wykonawcą lub liderem, lub wartość realizowanych zadań, jeżeli Uczelnia jest członkiem konsorcjum</t>
    </r>
    <r>
      <rPr>
        <sz val="10"/>
        <color theme="1"/>
        <rFont val="Arial Narrow"/>
        <family val="2"/>
        <charset val="238"/>
      </rPr>
      <t xml:space="preserve">
</t>
    </r>
  </si>
  <si>
    <t>III.2</t>
  </si>
  <si>
    <r>
      <t xml:space="preserve">1) Za </t>
    </r>
    <r>
      <rPr>
        <b/>
        <sz val="10"/>
        <color theme="1"/>
        <rFont val="Arial Narrow"/>
        <family val="2"/>
        <charset val="238"/>
      </rPr>
      <t>złożenie wniosku</t>
    </r>
    <r>
      <rPr>
        <sz val="10"/>
        <color theme="1"/>
        <rFont val="Arial Narrow"/>
        <family val="2"/>
        <charset val="238"/>
      </rPr>
      <t xml:space="preserve"> o realizację projektu finansowanego lub zarządzanego przez NCN, NCBiR, MNiSW o wartości do 1 mln zł / powyżej 1 mln zł − kierownik dokonuje podziału 2/4 pkt. proporcjonalnie do wkładu pracy zespołu;
2) Za </t>
    </r>
    <r>
      <rPr>
        <b/>
        <sz val="10"/>
        <color theme="1"/>
        <rFont val="Arial Narrow"/>
        <family val="2"/>
        <charset val="238"/>
      </rPr>
      <t>uzyskanie projektu</t>
    </r>
    <r>
      <rPr>
        <sz val="10"/>
        <color theme="1"/>
        <rFont val="Arial Narrow"/>
        <family val="2"/>
        <charset val="238"/>
      </rPr>
      <t xml:space="preserve"> zespół otrzymuje 2 pkt. za każde 50 tys. zł przyznanych funduszy*, którego liderem jest Uczelnia lub inny podmiot należący do systemu szkolnictwa wyższego i nauki lub 2 pkt. za 25 tys. zł przyznanych funduszy*, którego liderem jest podmiot nienależący do systemu szkolnictwa wyższego i nauki. Punkty mogą być przyznane jednorazowo lub proporcjonalnie do czasu realizacji projektu w danym roku oraz podzielone proporcjonalnie do wkładu pracy w przygotowanie 
wniosku. Podziału punktów dokonuje kierownik zespołu
</t>
    </r>
    <r>
      <rPr>
        <i/>
        <sz val="9"/>
        <color theme="1"/>
        <rFont val="Arial Narrow"/>
        <family val="2"/>
        <charset val="238"/>
      </rPr>
      <t>* wartość projektu ogółem, jeżeli Uczelnia jest samodzielnym wykonawcą lub liderem, 
lub wartość realizowanych zadań, jeżeli Uczelnia jest członkiem konsorcjum</t>
    </r>
  </si>
  <si>
    <r>
      <t xml:space="preserve">Za </t>
    </r>
    <r>
      <rPr>
        <b/>
        <sz val="10"/>
        <color theme="1"/>
        <rFont val="Arial Narrow"/>
        <family val="2"/>
        <charset val="238"/>
      </rPr>
      <t xml:space="preserve">udział </t>
    </r>
    <r>
      <rPr>
        <sz val="10"/>
        <color theme="1"/>
        <rFont val="Arial Narrow"/>
        <family val="2"/>
        <charset val="238"/>
      </rPr>
      <t>w realizacji projektów obejmujących badania naukowe lub prace rozwojowe, pracach umownych, wdrożeniach i licencjach, pracownik uzyskuje 2 pkt. za każde 5 tys. zł wynagrodzenia brutto (wartość umowy z Uczelnią) z uwzględnieniem współczynnika „W” zależnego od źródła finansowania:
1) przez Europejską Radę ds. Badań Naukowych (European Research Council) (W=5),
2) w ramach programów ramowych w zakresie wspierania badań i innowacji Unii Europejskiej, albo w ramach programów związanych z wdrażaniem tych programów (W=2),
3) przez instytucje zagraniczne lub organizacje międzynarodowe (W=1,5),
4) ze środków funduszy strukturalnych Unii Europejskiej albo z niepodlegających zwrotowi środków z pomocy udzielonej przez państwa członkowskie Europejskiego Porozumienia o Wolnym Handlu (EFTA) albo innych źródeł zagranicznych nie podlegających zwrotowi (W=1,5),
5) przez MNiSW, NCBR i NCN (W=1),
6) w ramach Narodowego Programu Rozwoju Humanistyki (W=0,5)</t>
    </r>
  </si>
  <si>
    <t>Kierownik i członkowie zespołu za realizację projektu obejmującego badania naukowe lub prace rozwojowe, w tym:
- komercjalizację wyników badań naukowych lub prac rozwojowych lub know-how związanego z tymi wynikami;
- usługi badawcze świadczone na zlecenie podmiotów nienależących do systemu szkolnictwa wyższego i nauki:otrzymują 2 pkt. za 5 tys. zł sumy przychodów osiągniętych w okresie objętym oceną przez Uczelnię, w ramach dyscypliny ocenianej w Uczelni lub zadeklarowanej przez 
pracownika, lub know-how związanego z tymi wynikami lub otrzymują 2 pkt. za10 tys. zł sumy przychodów osiągniętych w okresie objętym oceną przez inny podmiot utworzony przez Uczelnię, w tym Instytut Innowacji i Technologii Politechniki Białostockiej i spółki typu spin-off utworzone przez Uczelnię, w celu komercjalizacji wyników badań naukowych lub prac rozwojowych prowadzonych w 
Uczelni, w ramach dyscypliny ocenianej w Uczelni lub zadeklarowanej przez pracownika, lub know-how związanego z tymi wynikami.
Punkty mogą być rozdzielone proporcjonalnie do czasu realizacji projektu w danym roku. Kierownik dokonuje podziału punktów proporcjonalnie do wkładu pracy zespołu</t>
  </si>
  <si>
    <t>II.1</t>
  </si>
  <si>
    <r>
      <t xml:space="preserve">1) Za złożenie wniosku o realizację projektu finansowanego w trybie konkursowym o wartości do 1 mln zł / powyżej 1 mln zł − kierownik dokonuje podziału 7/10 punktów proporcjonalnie do wkładu pracy zespołu;
2) Za uzyskanie projektu zespół otrzymuje 2 pkt. za każde 50 tys. zł przyznanych funduszy*, którego liderem jest Uczelnia lub inny podmiot należący do systemu szkolnictwa wyższego i nauki lub 2 pkt. za 25 tys. zł przyznanych funduszy*, którego liderem jest podmiot nienależący do systemu szkolnictwa wyższego i nauki. Punkty mogą być przyznane jednorazowo lub proporcjonalnie do czasu 
realizacji projektu w danym roku oraz podzielone proporcjonalnie do wkładu pracy w przygotowanie wniosku. Podział punktów dokonuje kierownik zespołu;
3) Za udział w realizacji projektów pracownik uzyskuje 2 pkt. za każde 3 tys. zł wynagrodzenia brutto (wartość umowy z Uczelnią) 
* </t>
    </r>
    <r>
      <rPr>
        <i/>
        <sz val="9"/>
        <color theme="1"/>
        <rFont val="Arial Narrow"/>
        <family val="2"/>
        <charset val="238"/>
      </rPr>
      <t>wartość projektu ogółem, jeżeli PB jest samodzielnym wykonawcą lub liderem, lub wartość realizowanych zadań, jeżeli Uczelnia jest członkiem konsorcjum</t>
    </r>
  </si>
  <si>
    <t>II.2</t>
  </si>
  <si>
    <t>Koordynator / koordynator wydziałowy lub koordynator zadania / członek zespołu w projekcie dydaktycznym lub inwestycyjnym finansowanym ze środków zewnętrznych (za każdy miesiąc) 4/2/1</t>
  </si>
  <si>
    <t>BIURO DS. WSPÓPRACY MIĘDZYNARODOWEJ</t>
  </si>
  <si>
    <t>Koordynator / koordynator wydziałowy lub koordynator zadania / członek zespołu w projekcie dydaktycznym lub inwestycyjnym finansowanym ze środków zewnętrznych (za każdy miesiąc) 4/2/1 pkt.</t>
  </si>
  <si>
    <t xml:space="preserve">III.1 </t>
  </si>
  <si>
    <t xml:space="preserve">Zajęcia dla studentów w ośrodku zagranicznym, m.in. w ramach programu „Erasmus+” - skierowanie z Uczelni - za 1 godz. – 1 pkt </t>
  </si>
  <si>
    <t>Prowadzenie zajęć dydaktycznych w języku obcym w Uczelni - za 1 godz. – 1 pkt</t>
  </si>
  <si>
    <t xml:space="preserve">VI.6 </t>
  </si>
  <si>
    <t>Wydziałowy koordynator programu „Erasmus+” / pełnomocnik dziekana ds. studiów międzynarodowych w zależności od liczby studentów pod opieką (jednorazowo, rocznie) 8 pkt. za każdych 10 studentów</t>
  </si>
  <si>
    <t>VI.7</t>
  </si>
  <si>
    <t>Koordynator programu „Erasmus+” w Studium Języków Obcych (jednorazowo, rocznie) 8 pkt</t>
  </si>
  <si>
    <t>VI.9</t>
  </si>
  <si>
    <t>Kierownik aktywnej, udokumentowanej rocznym sprawozdaniem, międzynarodowej umowy o współpracy naukowej (za każdy rok)8 pkt.</t>
  </si>
  <si>
    <t>Roliczenie zajęć dydaktycznych:</t>
  </si>
  <si>
    <t>*zajęcia przeprowadzone w semestrze zimowym roku akademickiego 2020/2021 zaliczamy do roku 2020;</t>
  </si>
  <si>
    <t>*punkty naliczane są tylko za godziny, za które otrzymano wynagrodzenie.</t>
  </si>
  <si>
    <t>E. OŚRODEK WŁASNOŚCI INTELEKTUALNEJ</t>
  </si>
  <si>
    <t xml:space="preserve">E.1 PARAMETRYCZNA OCENA DZIAŁALNOŚCI NAUKOWO–BADAWCZEJ </t>
  </si>
  <si>
    <t xml:space="preserve">Liczba punktów     - uwaga pkt 5) </t>
  </si>
  <si>
    <t>Patenty na wynalazki, prawa ochronne na wzory użytkowe i wyłączne prawa hodowców do odmian roślin</t>
  </si>
  <si>
    <t>II.2.1</t>
  </si>
  <si>
    <t>Patenty: 1) europejskie albo przyznane Uczelni za granicą w co najmniej jednym z państw należących do Organizacji Współpracy Gospodarczej i Rozwoju pod warunkiem, że wynalazek został zgłoszony również w Urzędzie Patentowym Rzeczypospolitej Polskiej; 2) przyznane Uczelni przez Urząd Patentowy Rzeczypospolitej Polskiej; 3) o których mowa w pkt 1 albo 2, przyznane innemu podmiotowi, jeżeli autorem albo współautorem wynalazku, na który patent został przyznany, jest pracownik Uczelni</t>
  </si>
  <si>
    <t>100/75/50</t>
  </si>
  <si>
    <t>II.2.2</t>
  </si>
  <si>
    <t>Wyłączne prawa hodowcy do odmiany roślin przyznane Uczelni przez Centralny Ośrodek Badania Odmian Roślin Uprawnych albo Wspólnotowy Urząd Ochrony Roślin (Community Plant Variety Office)</t>
  </si>
  <si>
    <t>II.2.3</t>
  </si>
  <si>
    <t>Prawa ochronne na wzór użytkowy przyznane Uczelni przez Urząd Patentowy Rzeczypospolitej Polskiej albo za granicą</t>
  </si>
  <si>
    <t>II.2.4</t>
  </si>
  <si>
    <t>Zgłoszenie wynalazku przez Uczelnię za granicą lub w Urzędzie Patentowym RP lub zgłoszenie wynalazku przez inny podmiot, gdy pracownik Uczelni jest współautorem - w zależności od sposobu zgłoszenia - 10/7,5/5 pkt liczba punktów / liczbę pracowników i doktorantów Uczelni proporcjonalnie do ich udziału</t>
  </si>
  <si>
    <t>10/7,5/5</t>
  </si>
  <si>
    <t>Suma punktów za działalność naukowo-badawczą (E.1)</t>
  </si>
  <si>
    <t>Do wersji papierowej ankiety należy dołączyć dokumenty potwierdzające działalność naukowo-badawczą.</t>
  </si>
  <si>
    <t>Ośrodek posiada dane i dokumenty w zakresie patentów i praw przyznanych lub zgłoszonych przez Uczelnię.</t>
  </si>
  <si>
    <t>Informacje o osiągnięciach uzyskanych w innych podmiotach, które nie zostały zgłoszone, nie będą uwzględnione w ocenie pracownika.</t>
  </si>
  <si>
    <t xml:space="preserve">Data uzyskania prawa, to data publikacji w Wiadomościach Urzędu Patentowego RP lub w oficjalnym biuletynie za granicą </t>
  </si>
  <si>
    <t>Liczba punktów przypadająca na pracownika jest proporcjonalna do jego udziału w opracowaniu osiągnięcia. W podziale uwzględniani są pracownicy badawczo-dydaktyczni, badawczy, dydaktyczni i doktoranci Uczelni.</t>
  </si>
  <si>
    <t>A. DZIAŁ SPRAW PERSONALNYCH</t>
  </si>
  <si>
    <t>A.1</t>
  </si>
  <si>
    <t>Suma punktów za działalność naukowo-badawczą  (A.1)</t>
  </si>
  <si>
    <t>A.2</t>
  </si>
  <si>
    <t>Suma punktów za działalność dydaktyczno-organizacyjną (A.2)</t>
  </si>
  <si>
    <t xml:space="preserve">B.1 </t>
  </si>
  <si>
    <t xml:space="preserve">PARAMETRYCZNA OCENA DZIAŁALNOŚCI NAUKOWO–BADAWCZEJ </t>
  </si>
  <si>
    <t xml:space="preserve">B.2 </t>
  </si>
  <si>
    <t xml:space="preserve">PARAMETRYCZNA OCENA DZIAŁALNOŚCI DYDAKTYCZNO-ORGANIZACYJNEJ </t>
  </si>
  <si>
    <t>Suma punktów za działalność naukowo-badawczą (D.1)</t>
  </si>
  <si>
    <t>D.2</t>
  </si>
  <si>
    <t>Suma punktów za działalność dydaktyczno-organizacyjną (D.2)</t>
  </si>
  <si>
    <t>D. BIURO DS. ROZWOJU I PROGRAMÓW MIĘDZYNARODOWYCH</t>
  </si>
  <si>
    <t>D.1</t>
  </si>
  <si>
    <t xml:space="preserve">E.1 </t>
  </si>
  <si>
    <t>F. BIURO DS. WSPÓŁPRACY MIĘDZYNARODOWEJ</t>
  </si>
  <si>
    <t>F.1</t>
  </si>
  <si>
    <t>Suma punktów za działalność naukowo-badawczą (F.1)</t>
  </si>
  <si>
    <t>F.2</t>
  </si>
  <si>
    <t>Suma punktów za działalność dydaktyczno-organizacyjną (F.2)</t>
  </si>
  <si>
    <t>Suma punktów za działalność dydaktyczno-organizacyjną (G.1)</t>
  </si>
  <si>
    <t>H. DZIAŁ JAKOŚCI KSZTAŁCENIA</t>
  </si>
  <si>
    <t>H.1</t>
  </si>
  <si>
    <t>Suma punktów za działalność dydaktyczno-organizacyjną (I.1)</t>
  </si>
  <si>
    <t>Suma punktów za działalność naukowo-badawczą</t>
  </si>
  <si>
    <t>Suma punktów za działalność dydaktyczno-organizacyjną</t>
  </si>
  <si>
    <t>DZIAŁ NAUKI</t>
  </si>
  <si>
    <t>OŚRODEK WŁASNOŚCI INTELEKTUALNEJ</t>
  </si>
  <si>
    <t xml:space="preserve"> Arkusz należy drukować dwustronnie</t>
  </si>
  <si>
    <t>PODSUMOWANIE DANYCH ZAWARTYCH W ANKIETACH</t>
  </si>
  <si>
    <t xml:space="preserve">W projektach obejmujących badania naukowe lub prace rozwojowe, finansowanych w trybie konkursowym:                                                                                                                                               - przez Europejską Radę ds Badań Naukowych (European Research Council) (W=5, gdzie  W - współczynnik rodzaju finansowania),                                                                                                   - w ramach programów ramowych w zakresie wspierania badań i innowacji Unii Europejskiej, albo w ramach programów związanych z wdrażaniem tych programów (W=2),                                   -  przez instytucje zagraniczne lub organizacje międzynarodowe (W=1,5),                                                 - ze środków funduszy strukturalnych Unii Europejskiej albo z niepodlegających zwrotowi środków z pomocy udzielonej przez państwa członkowskie Europejskiego Porozumienia o Wolnym Handlu (EFTA), albo innych źródeł zagranicznych nie podlegających zwrotowi (W=1,5),                                                                                                                                                                       - w ramach Narodowego Programu Rozwoju Humanistyki (W=0,5),                                                        kierownik i członkowie zespołu przygotowującego wniosek aplikacyjny otrzymują jednorazowo: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</si>
  <si>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 projektach obejmujących badania naukowe lub prace rozwojowe, finansowanych w trybie konkursowym:
- przez Europejską Radę ds. Badań Naukowych (European Research Council) (W=5, gdzie W - współczynnik rodzaju finansowania),
- w ramach programów ramowych w zakresie wspierania badań i innowacji Unii Europejskiej, albo w ramach programów związanych z wdrażaniem tych programów (W=2),
- przez instytucje zagraniczne lub organizacje międzynarodowe (W=1,5),
-  ze środków funduszy strukturalnych Unii Europejskiej albo z niepodlegających zwrotowi środków z pomocy udzielonej przez państwa członkowskie Europejskiego Porozumienia o Wolnym Handlu (EFTA) albo innych źródeł zagranicznych nie podlegających zwrotowi (W=1,5),
- w ramach Narodowego Programu Rozwoju Humanistyki (W=0,5),
kierownik i członkowie zespołu przygotowującego wniosek aplikacyjny otrzymują jednorazowo:
1) 5×W punktów - </t>
    </r>
    <r>
      <rPr>
        <b/>
        <sz val="8"/>
        <color theme="1"/>
        <rFont val="Arial Narrow"/>
        <family val="2"/>
        <charset val="238"/>
      </rPr>
      <t>za złożenie wniosku aplikacyjnego</t>
    </r>
    <r>
      <rPr>
        <sz val="8"/>
        <color theme="1"/>
        <rFont val="Arial Narrow"/>
        <family val="2"/>
        <charset val="238"/>
      </rPr>
      <t xml:space="preserve">; punkty przyznawane jednorazowo na podstawie podziału dokonanego przez kierownika zespołu, proporcjonalnie do wkładu pracy,
2) 30×W punktów - </t>
    </r>
    <r>
      <rPr>
        <b/>
        <sz val="8"/>
        <color theme="1"/>
        <rFont val="Arial Narrow"/>
        <family val="2"/>
        <charset val="238"/>
      </rPr>
      <t>w przypadku otrzymania pozytywnej oceny formalno-merytorycznej złożonego wniosku;</t>
    </r>
    <r>
      <rPr>
        <sz val="8"/>
        <color theme="1"/>
        <rFont val="Arial Narrow"/>
        <family val="2"/>
        <charset val="238"/>
      </rPr>
      <t xml:space="preserve"> punkty przyznawane jednorazowo na podstawie podziału dokonanego przez kierownika zespołu, proporcjonalnie do wkładu pracy,
3) 2 pkt. za każde 50 tys. zł przyznanych funduszy*, którego liderem jest Uczelnia lub inny podmiot należący do systemu szkolnictwa wyższego i nauki lub 2 pkt.za 25 tys. zł przyznanych funduszy*, którego liderem jest podmiot nienależący do systemu szkolnictwa wyższego i nauki × W punktów - </t>
    </r>
    <r>
      <rPr>
        <b/>
        <sz val="8"/>
        <color theme="1"/>
        <rFont val="Arial Narrow"/>
        <family val="2"/>
        <charset val="238"/>
      </rPr>
      <t>za uzyskanie projektu</t>
    </r>
    <r>
      <rPr>
        <sz val="8"/>
        <color theme="1"/>
        <rFont val="Arial Narrow"/>
        <family val="2"/>
        <charset val="238"/>
      </rPr>
      <t xml:space="preserve">; punkty mogą być rozdzielone proporcjonalnie do wkładu pracy w 
przygotowanie wniosku w danym roku na podstawie podziału dokonanego przez kierownika zespołu
* </t>
    </r>
    <r>
      <rPr>
        <i/>
        <sz val="8"/>
        <color theme="1"/>
        <rFont val="Arial Narrow"/>
        <family val="2"/>
        <charset val="238"/>
      </rPr>
      <t>wartość projektu ogółem, jeżeli Uczelnia jest samodzielnym wykonawcą lub liderem, lub wartość realizowanych zadań, jeżeli Uczelnia jest członkiem konsorcjum</t>
    </r>
    <r>
      <rPr>
        <sz val="8"/>
        <color theme="1"/>
        <rFont val="Arial Narrow"/>
        <family val="2"/>
        <charset val="238"/>
      </rPr>
      <t xml:space="preserve">
</t>
    </r>
  </si>
  <si>
    <t>D.1 PARAMETRYCZNA OCENA DZIAŁALNOŚCI NAUKOWO–BADAWCZEJ</t>
  </si>
  <si>
    <t>D.2 PARAMETRYCZNA OCENA DZIAŁALNOŚCI DYDAKTYCZNO-ORGANIZACYJNEJ</t>
  </si>
  <si>
    <t>F.1 PARAMETRYCZNA OCENA DZIAŁALNOŚCI NAUKOWO–BADAWCZEJ</t>
  </si>
  <si>
    <t>F.2 PARAMETRYCZNA OCENA DZIAŁALNOŚCI DYDAKTYCZNO-ORGANIZACYJNEJ</t>
  </si>
  <si>
    <t>H.1 PARAMETRYCZNA OCENA DZIAŁALNOŚCI DYDAKTYCZNO-ORGANIZACYJNEJ</t>
  </si>
  <si>
    <t>F.1 PARAMETRYCZNA OCENA DZIAŁALNOŚCI DYDAKTYCZNO-ORGANIZACYJNEJ</t>
  </si>
  <si>
    <t>G. 1</t>
  </si>
  <si>
    <t>I.1 DZIAŁ PROMOCJI</t>
  </si>
  <si>
    <t>aktualne stanowisko</t>
  </si>
  <si>
    <t xml:space="preserve"> </t>
  </si>
  <si>
    <t xml:space="preserve">Za złożenie wniosku o realizację projektu finansowanego lub zarządzanego przez
NCN, NCBiR, MNiSW o wartości do 1 mln zł / powyżej 1 mln zł − kierownik
dokonuje podziału 2/4 pkt. proporcjonalnie do wkładu pracy zespołu;                                                                      </t>
  </si>
  <si>
    <t>Liczba punktów przyznanych za okres</t>
  </si>
  <si>
    <t>od ………… do ………..</t>
  </si>
  <si>
    <t>G. CENTRUM SPRAW STUDENCKICH, DYDAKTYKI I REKRUTACJI</t>
  </si>
  <si>
    <t>CENTRUM SPRAW STUDENCKICH, DYDAKTYKI I REKRUTACJI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</si>
</sst>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.5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justify" vertical="center" wrapText="1"/>
      <protection hidden="1"/>
    </xf>
    <xf numFmtId="16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2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1" fillId="4" borderId="1" xfId="0" applyNumberFormat="1" applyFont="1" applyFill="1" applyBorder="1" applyAlignment="1" applyProtection="1">
      <alignment horizontal="center" vertical="center"/>
      <protection locked="0"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1" fillId="0" borderId="7" xfId="0" applyFont="1" applyBorder="1" applyProtection="1">
      <protection hidden="1"/>
    </xf>
    <xf numFmtId="2" fontId="1" fillId="5" borderId="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49" fontId="1" fillId="0" borderId="11" xfId="0" applyNumberFormat="1" applyFont="1" applyBorder="1" applyAlignment="1" applyProtection="1">
      <alignment horizontal="center" vertical="center"/>
      <protection hidden="1"/>
    </xf>
    <xf numFmtId="16" fontId="1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1" fillId="3" borderId="7" xfId="0" applyFont="1" applyFill="1" applyBorder="1" applyAlignment="1" applyProtection="1">
      <alignment vertical="center" wrapText="1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justify" vertical="center" wrapText="1"/>
      <protection hidden="1"/>
    </xf>
    <xf numFmtId="16" fontId="1" fillId="3" borderId="1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16" fontId="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2" fontId="2" fillId="0" borderId="13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4" borderId="0" xfId="0" applyFont="1" applyFill="1" applyAlignment="1" applyProtection="1">
      <alignment vertical="center"/>
      <protection locked="0" hidden="1"/>
    </xf>
    <xf numFmtId="0" fontId="1" fillId="4" borderId="4" xfId="0" applyFont="1" applyFill="1" applyBorder="1" applyAlignment="1" applyProtection="1">
      <alignment vertical="center" wrapText="1"/>
      <protection locked="0"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horizontal="justify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13" xfId="0" applyNumberFormat="1" applyFont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left" vertical="top" wrapText="1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4" borderId="4" xfId="0" applyFont="1" applyFill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vertical="top"/>
      <protection hidden="1"/>
    </xf>
    <xf numFmtId="0" fontId="2" fillId="4" borderId="0" xfId="0" applyFont="1" applyFill="1" applyAlignment="1" applyProtection="1">
      <alignment vertical="top" wrapText="1"/>
      <protection locked="0" hidden="1"/>
    </xf>
    <xf numFmtId="0" fontId="1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2" fillId="4" borderId="0" xfId="0" applyFont="1" applyFill="1" applyAlignment="1" applyProtection="1">
      <alignment vertical="top"/>
      <protection locked="0" hidden="1"/>
    </xf>
    <xf numFmtId="0" fontId="1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" fontId="1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/>
    </xf>
    <xf numFmtId="0" fontId="12" fillId="0" borderId="0" xfId="0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vertical="top"/>
      <protection hidden="1"/>
    </xf>
    <xf numFmtId="0" fontId="20" fillId="6" borderId="0" xfId="0" applyFont="1" applyFill="1" applyAlignment="1">
      <alignment vertical="top" wrapText="1"/>
    </xf>
    <xf numFmtId="0" fontId="1" fillId="0" borderId="0" xfId="0" applyFont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17" xfId="0" applyFont="1" applyBorder="1" applyAlignment="1" applyProtection="1">
      <alignment vertical="center"/>
      <protection hidden="1"/>
    </xf>
    <xf numFmtId="2" fontId="1" fillId="0" borderId="22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 wrapText="1"/>
      <protection hidden="1"/>
    </xf>
    <xf numFmtId="2" fontId="1" fillId="3" borderId="5" xfId="0" applyNumberFormat="1" applyFont="1" applyFill="1" applyBorder="1" applyAlignment="1" applyProtection="1">
      <alignment horizontal="center" vertical="center"/>
      <protection hidden="1"/>
    </xf>
    <xf numFmtId="2" fontId="1" fillId="3" borderId="8" xfId="0" applyNumberFormat="1" applyFont="1" applyFill="1" applyBorder="1" applyAlignment="1" applyProtection="1">
      <alignment horizontal="center" vertical="center"/>
      <protection hidden="1"/>
    </xf>
    <xf numFmtId="2" fontId="1" fillId="3" borderId="13" xfId="0" applyNumberFormat="1" applyFont="1" applyFill="1" applyBorder="1" applyAlignment="1" applyProtection="1">
      <alignment horizontal="center" vertical="center"/>
      <protection hidden="1"/>
    </xf>
    <xf numFmtId="2" fontId="1" fillId="3" borderId="18" xfId="0" applyNumberFormat="1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1" fillId="5" borderId="2" xfId="0" applyNumberFormat="1" applyFont="1" applyFill="1" applyBorder="1" applyAlignment="1" applyProtection="1">
      <alignment horizontal="center" vertical="center"/>
      <protection locked="0" hidden="1"/>
    </xf>
    <xf numFmtId="2" fontId="8" fillId="0" borderId="13" xfId="0" applyNumberFormat="1" applyFont="1" applyBorder="1" applyAlignment="1" applyProtection="1">
      <alignment horizontal="center" vertical="center" wrapText="1"/>
      <protection locked="0" hidden="1"/>
    </xf>
    <xf numFmtId="2" fontId="1" fillId="0" borderId="13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9" xfId="0" applyNumberFormat="1" applyFont="1" applyBorder="1" applyAlignment="1">
      <alignment horizontal="center" vertical="top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vertical="top"/>
      <protection locked="0"/>
    </xf>
    <xf numFmtId="2" fontId="1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 applyProtection="1">
      <alignment horizontal="center" vertical="center" wrapText="1"/>
      <protection locked="0" hidden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>
      <alignment vertical="center" wrapText="1"/>
    </xf>
    <xf numFmtId="0" fontId="2" fillId="0" borderId="13" xfId="0" applyFont="1" applyBorder="1" applyAlignment="1" applyProtection="1">
      <alignment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left" vertical="top" wrapText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8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2" fontId="8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2" fontId="1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2" fontId="1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1" fillId="0" borderId="13" xfId="0" applyFont="1" applyBorder="1" applyAlignment="1" applyProtection="1">
      <alignment horizontal="left" vertical="top" wrapText="1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2" fontId="1" fillId="0" borderId="8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left" vertical="center" wrapText="1"/>
      <protection locked="0" hidden="1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67"/>
  <sheetViews>
    <sheetView tabSelected="1" zoomScaleNormal="100" workbookViewId="0">
      <selection activeCell="B12" sqref="B12"/>
    </sheetView>
  </sheetViews>
  <sheetFormatPr defaultColWidth="9.140625" defaultRowHeight="12.75" x14ac:dyDescent="0.25"/>
  <cols>
    <col min="1" max="1" width="4.5703125" style="4" customWidth="1"/>
    <col min="2" max="2" width="64.5703125" style="159" customWidth="1"/>
    <col min="3" max="3" width="10" style="148" customWidth="1"/>
    <col min="4" max="4" width="11.28515625" style="148" customWidth="1"/>
    <col min="5" max="5" width="2.5703125" style="4" customWidth="1"/>
    <col min="6" max="23" width="9.140625" style="4" hidden="1" customWidth="1"/>
    <col min="24" max="26" width="9.140625" style="4"/>
    <col min="27" max="27" width="11.85546875" style="4" bestFit="1" customWidth="1"/>
    <col min="28" max="16384" width="9.140625" style="4"/>
  </cols>
  <sheetData>
    <row r="1" spans="1:5" ht="18" x14ac:dyDescent="0.25">
      <c r="B1" s="171" t="s">
        <v>339</v>
      </c>
      <c r="C1" s="6"/>
    </row>
    <row r="2" spans="1:5" ht="19.899999999999999" customHeight="1" x14ac:dyDescent="0.25">
      <c r="B2" s="147"/>
      <c r="C2" s="6"/>
    </row>
    <row r="3" spans="1:5" x14ac:dyDescent="0.25">
      <c r="A3" s="149"/>
      <c r="B3" s="150"/>
      <c r="C3" s="151"/>
      <c r="D3" s="151"/>
      <c r="E3" s="149"/>
    </row>
    <row r="4" spans="1:5" x14ac:dyDescent="0.25">
      <c r="B4" s="170" t="s">
        <v>60</v>
      </c>
      <c r="C4" s="151"/>
      <c r="D4" s="151"/>
      <c r="E4" s="149"/>
    </row>
    <row r="5" spans="1:5" x14ac:dyDescent="0.25">
      <c r="A5" s="152"/>
      <c r="B5" s="150"/>
      <c r="C5" s="151"/>
      <c r="D5" s="151"/>
      <c r="E5" s="149"/>
    </row>
    <row r="6" spans="1:5" x14ac:dyDescent="0.25">
      <c r="B6" s="170" t="s">
        <v>350</v>
      </c>
      <c r="C6" s="151"/>
      <c r="D6" s="151"/>
      <c r="E6" s="149"/>
    </row>
    <row r="7" spans="1:5" x14ac:dyDescent="0.25">
      <c r="A7" s="152"/>
      <c r="B7" s="153"/>
      <c r="C7" s="151"/>
      <c r="D7" s="151"/>
      <c r="E7" s="149"/>
    </row>
    <row r="8" spans="1:5" x14ac:dyDescent="0.25">
      <c r="B8" s="170" t="s">
        <v>62</v>
      </c>
      <c r="C8" s="151"/>
      <c r="D8" s="151"/>
      <c r="E8" s="149"/>
    </row>
    <row r="9" spans="1:5" x14ac:dyDescent="0.25">
      <c r="B9" s="197" t="s">
        <v>354</v>
      </c>
    </row>
    <row r="10" spans="1:5" x14ac:dyDescent="0.25">
      <c r="B10" s="4" t="s">
        <v>353</v>
      </c>
    </row>
    <row r="11" spans="1:5" x14ac:dyDescent="0.25">
      <c r="B11" s="4"/>
    </row>
    <row r="12" spans="1:5" x14ac:dyDescent="0.25">
      <c r="B12" s="154" t="s">
        <v>310</v>
      </c>
    </row>
    <row r="13" spans="1:5" x14ac:dyDescent="0.25">
      <c r="B13" s="4"/>
    </row>
    <row r="14" spans="1:5" ht="13.5" thickBot="1" x14ac:dyDescent="0.3">
      <c r="A14" s="155" t="s">
        <v>311</v>
      </c>
      <c r="B14" s="147" t="s">
        <v>6</v>
      </c>
    </row>
    <row r="15" spans="1:5" ht="13.5" thickBot="1" x14ac:dyDescent="0.3">
      <c r="B15" s="156" t="s">
        <v>312</v>
      </c>
      <c r="D15" s="192">
        <f>DSP!D23</f>
        <v>0</v>
      </c>
    </row>
    <row r="16" spans="1:5" x14ac:dyDescent="0.25">
      <c r="B16" s="156"/>
    </row>
    <row r="17" spans="1:4" ht="13.5" thickBot="1" x14ac:dyDescent="0.3">
      <c r="A17" s="155" t="s">
        <v>313</v>
      </c>
      <c r="B17" s="155" t="s">
        <v>9</v>
      </c>
    </row>
    <row r="18" spans="1:4" ht="13.5" thickBot="1" x14ac:dyDescent="0.3">
      <c r="B18" s="156" t="s">
        <v>314</v>
      </c>
      <c r="C18" s="157"/>
      <c r="D18" s="192">
        <f>DSP!D76</f>
        <v>0</v>
      </c>
    </row>
    <row r="20" spans="1:4" x14ac:dyDescent="0.25">
      <c r="B20" s="5" t="s">
        <v>65</v>
      </c>
    </row>
    <row r="21" spans="1:4" ht="13.5" x14ac:dyDescent="0.25">
      <c r="A21" s="3"/>
      <c r="B21" s="158"/>
    </row>
    <row r="22" spans="1:4" ht="13.5" thickBot="1" x14ac:dyDescent="0.3">
      <c r="A22" s="147" t="s">
        <v>315</v>
      </c>
      <c r="B22" s="147" t="s">
        <v>316</v>
      </c>
      <c r="C22" s="147"/>
      <c r="D22" s="159"/>
    </row>
    <row r="23" spans="1:4" ht="13.5" thickBot="1" x14ac:dyDescent="0.3">
      <c r="A23" s="148"/>
      <c r="B23" s="156" t="s">
        <v>124</v>
      </c>
      <c r="D23" s="160">
        <f>DN!D46</f>
        <v>0</v>
      </c>
    </row>
    <row r="24" spans="1:4" x14ac:dyDescent="0.25">
      <c r="A24" s="148"/>
      <c r="B24" s="161"/>
    </row>
    <row r="25" spans="1:4" ht="13.5" thickBot="1" x14ac:dyDescent="0.3">
      <c r="A25" s="147" t="s">
        <v>317</v>
      </c>
      <c r="B25" s="225" t="s">
        <v>318</v>
      </c>
      <c r="C25" s="225"/>
      <c r="D25" s="225"/>
    </row>
    <row r="26" spans="1:4" ht="13.5" thickBot="1" x14ac:dyDescent="0.3">
      <c r="A26" s="148"/>
      <c r="B26" s="156" t="s">
        <v>146</v>
      </c>
      <c r="D26" s="160">
        <f>DN!D63</f>
        <v>0</v>
      </c>
    </row>
    <row r="28" spans="1:4" x14ac:dyDescent="0.25">
      <c r="B28" s="154" t="s">
        <v>322</v>
      </c>
    </row>
    <row r="30" spans="1:4" ht="13.5" thickBot="1" x14ac:dyDescent="0.3">
      <c r="A30" s="147" t="s">
        <v>323</v>
      </c>
      <c r="B30" s="147" t="s">
        <v>6</v>
      </c>
      <c r="C30" s="147"/>
    </row>
    <row r="31" spans="1:4" ht="13.5" thickBot="1" x14ac:dyDescent="0.3">
      <c r="B31" s="225" t="s">
        <v>319</v>
      </c>
      <c r="C31" s="225"/>
      <c r="D31" s="160">
        <f>BRiPM!C19</f>
        <v>0</v>
      </c>
    </row>
    <row r="32" spans="1:4" x14ac:dyDescent="0.25">
      <c r="B32" s="161"/>
      <c r="C32" s="161"/>
    </row>
    <row r="33" spans="1:4" ht="13.5" thickBot="1" x14ac:dyDescent="0.3">
      <c r="A33" s="147" t="s">
        <v>320</v>
      </c>
      <c r="B33" s="147" t="s">
        <v>9</v>
      </c>
      <c r="C33" s="147"/>
    </row>
    <row r="34" spans="1:4" ht="13.5" thickBot="1" x14ac:dyDescent="0.3">
      <c r="B34" s="147" t="s">
        <v>321</v>
      </c>
      <c r="C34" s="147"/>
      <c r="D34" s="160">
        <f>BRiPM!C28</f>
        <v>0</v>
      </c>
    </row>
    <row r="36" spans="1:4" x14ac:dyDescent="0.25">
      <c r="B36" s="154" t="s">
        <v>290</v>
      </c>
    </row>
    <row r="37" spans="1:4" ht="13.5" x14ac:dyDescent="0.25">
      <c r="A37" s="3"/>
      <c r="B37" s="158"/>
    </row>
    <row r="38" spans="1:4" ht="17.25" thickBot="1" x14ac:dyDescent="0.3">
      <c r="A38" s="147" t="s">
        <v>324</v>
      </c>
      <c r="B38" s="147" t="s">
        <v>316</v>
      </c>
      <c r="C38" s="162"/>
      <c r="D38" s="163"/>
    </row>
    <row r="39" spans="1:4" ht="13.5" thickBot="1" x14ac:dyDescent="0.3">
      <c r="A39" s="148"/>
      <c r="B39" s="156" t="s">
        <v>304</v>
      </c>
      <c r="D39" s="160">
        <f>OWI!D21</f>
        <v>0</v>
      </c>
    </row>
    <row r="41" spans="1:4" x14ac:dyDescent="0.25">
      <c r="B41" s="154" t="s">
        <v>325</v>
      </c>
      <c r="C41" s="154"/>
    </row>
    <row r="43" spans="1:4" ht="13.5" thickBot="1" x14ac:dyDescent="0.3">
      <c r="A43" s="155" t="s">
        <v>326</v>
      </c>
      <c r="B43" s="156" t="s">
        <v>6</v>
      </c>
      <c r="C43" s="156"/>
    </row>
    <row r="44" spans="1:4" ht="13.5" thickBot="1" x14ac:dyDescent="0.3">
      <c r="B44" s="147" t="s">
        <v>327</v>
      </c>
      <c r="C44" s="147"/>
      <c r="D44" s="160">
        <f>Bds.WM!D17</f>
        <v>0</v>
      </c>
    </row>
    <row r="45" spans="1:4" x14ac:dyDescent="0.25">
      <c r="B45" s="161"/>
      <c r="C45" s="161"/>
    </row>
    <row r="46" spans="1:4" ht="13.5" thickBot="1" x14ac:dyDescent="0.3">
      <c r="A46" s="155" t="s">
        <v>328</v>
      </c>
      <c r="B46" s="147" t="s">
        <v>9</v>
      </c>
      <c r="C46" s="147"/>
    </row>
    <row r="47" spans="1:4" ht="13.5" thickBot="1" x14ac:dyDescent="0.3">
      <c r="B47" s="147" t="s">
        <v>329</v>
      </c>
      <c r="C47" s="147"/>
      <c r="D47" s="160">
        <f>Bds.WM!D40</f>
        <v>0</v>
      </c>
    </row>
    <row r="49" spans="1:4" x14ac:dyDescent="0.25">
      <c r="B49" s="154" t="s">
        <v>355</v>
      </c>
      <c r="C49" s="154"/>
    </row>
    <row r="50" spans="1:4" x14ac:dyDescent="0.25">
      <c r="A50" s="5"/>
      <c r="B50" s="5"/>
    </row>
    <row r="51" spans="1:4" ht="13.5" thickBot="1" x14ac:dyDescent="0.3">
      <c r="A51" s="146" t="s">
        <v>348</v>
      </c>
      <c r="B51" s="147" t="s">
        <v>9</v>
      </c>
    </row>
    <row r="52" spans="1:4" s="164" customFormat="1" ht="13.5" thickBot="1" x14ac:dyDescent="0.3">
      <c r="B52" s="165" t="s">
        <v>330</v>
      </c>
      <c r="C52" s="166"/>
      <c r="D52" s="160">
        <f>CSSDIR!D61</f>
        <v>0</v>
      </c>
    </row>
    <row r="54" spans="1:4" x14ac:dyDescent="0.25">
      <c r="B54" s="154" t="s">
        <v>331</v>
      </c>
    </row>
    <row r="55" spans="1:4" x14ac:dyDescent="0.25">
      <c r="A55" s="6"/>
      <c r="B55" s="6"/>
    </row>
    <row r="56" spans="1:4" ht="13.5" thickBot="1" x14ac:dyDescent="0.3">
      <c r="A56" s="155" t="s">
        <v>332</v>
      </c>
      <c r="B56" s="155" t="s">
        <v>9</v>
      </c>
      <c r="C56" s="155"/>
      <c r="D56" s="4"/>
    </row>
    <row r="57" spans="1:4" ht="13.5" thickBot="1" x14ac:dyDescent="0.3">
      <c r="B57" s="156" t="s">
        <v>333</v>
      </c>
      <c r="D57" s="160">
        <f>DJK!D55</f>
        <v>0</v>
      </c>
    </row>
    <row r="59" spans="1:4" x14ac:dyDescent="0.25">
      <c r="B59" s="169" t="s">
        <v>349</v>
      </c>
    </row>
    <row r="61" spans="1:4" ht="13.5" thickBot="1" x14ac:dyDescent="0.3">
      <c r="A61" s="155" t="s">
        <v>71</v>
      </c>
      <c r="B61" s="155" t="s">
        <v>9</v>
      </c>
    </row>
    <row r="62" spans="1:4" ht="13.5" thickBot="1" x14ac:dyDescent="0.3">
      <c r="B62" s="156" t="s">
        <v>333</v>
      </c>
      <c r="D62" s="192">
        <f>DP!D40</f>
        <v>0</v>
      </c>
    </row>
    <row r="64" spans="1:4" ht="13.5" thickBot="1" x14ac:dyDescent="0.3"/>
    <row r="65" spans="2:4" ht="13.5" thickBot="1" x14ac:dyDescent="0.3">
      <c r="B65" s="147" t="s">
        <v>334</v>
      </c>
      <c r="C65" s="160">
        <f>D15+D23+D31+D39+D44</f>
        <v>0</v>
      </c>
      <c r="D65" s="167"/>
    </row>
    <row r="66" spans="2:4" ht="13.5" thickBot="1" x14ac:dyDescent="0.3">
      <c r="B66" s="147"/>
      <c r="C66" s="168"/>
    </row>
    <row r="67" spans="2:4" ht="13.5" thickBot="1" x14ac:dyDescent="0.3">
      <c r="B67" s="147" t="s">
        <v>335</v>
      </c>
      <c r="C67" s="160">
        <f>D62+D57+D52+D47+D34+D26+D18</f>
        <v>0</v>
      </c>
      <c r="D67" s="167"/>
    </row>
  </sheetData>
  <mergeCells count="2">
    <mergeCell ref="B25:D25"/>
    <mergeCell ref="B31:C31"/>
  </mergeCells>
  <pageMargins left="0.51181102362204722" right="0.11811023622047245" top="0.74803149606299213" bottom="0.74803149606299213" header="0.31496062992125984" footer="0.31496062992125984"/>
  <pageSetup paperSize="9" scale="96" orientation="portrait" r:id="rId1"/>
  <headerFooter>
    <oddHeader>&amp;C imię i nazwisko, symbol jednostki</oddHeader>
  </headerFooter>
  <rowBreaks count="1" manualBreakCount="1">
    <brk id="6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H87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B29" sqref="B29"/>
    </sheetView>
  </sheetViews>
  <sheetFormatPr defaultColWidth="9.140625" defaultRowHeight="12.75" x14ac:dyDescent="0.25"/>
  <cols>
    <col min="1" max="1" width="4.5703125" style="2" customWidth="1"/>
    <col min="2" max="2" width="59" style="37" customWidth="1"/>
    <col min="3" max="3" width="9.5703125" style="38" bestFit="1" customWidth="1"/>
    <col min="4" max="4" width="10.42578125" style="38" bestFit="1" customWidth="1"/>
    <col min="5" max="16384" width="9.140625" style="2"/>
  </cols>
  <sheetData>
    <row r="1" spans="1:5" x14ac:dyDescent="0.25">
      <c r="A1" s="7"/>
      <c r="B1" s="8"/>
      <c r="C1" s="9" t="s">
        <v>7</v>
      </c>
      <c r="D1" s="10"/>
      <c r="E1" s="7"/>
    </row>
    <row r="2" spans="1:5" ht="15" customHeight="1" x14ac:dyDescent="0.25">
      <c r="A2" s="11"/>
      <c r="B2" s="11"/>
      <c r="C2" s="11"/>
      <c r="D2" s="11"/>
      <c r="E2" s="7"/>
    </row>
    <row r="3" spans="1:5" x14ac:dyDescent="0.25">
      <c r="A3" s="12" t="s">
        <v>57</v>
      </c>
      <c r="B3" s="13"/>
      <c r="C3" s="10"/>
      <c r="D3" s="10"/>
      <c r="E3" s="7"/>
    </row>
    <row r="4" spans="1:5" x14ac:dyDescent="0.25">
      <c r="A4" s="12" t="s">
        <v>59</v>
      </c>
      <c r="B4" s="13"/>
      <c r="C4" s="10"/>
      <c r="D4" s="10"/>
      <c r="E4" s="7"/>
    </row>
    <row r="5" spans="1:5" x14ac:dyDescent="0.25">
      <c r="A5" s="12" t="s">
        <v>58</v>
      </c>
      <c r="B5" s="13"/>
      <c r="C5" s="10"/>
      <c r="D5" s="10"/>
      <c r="E5" s="7"/>
    </row>
    <row r="6" spans="1:5" x14ac:dyDescent="0.25">
      <c r="A6" s="12"/>
      <c r="B6" s="13"/>
      <c r="C6" s="10"/>
      <c r="D6" s="10"/>
      <c r="E6" s="7"/>
    </row>
    <row r="7" spans="1:5" x14ac:dyDescent="0.25">
      <c r="A7" s="7"/>
      <c r="B7" s="13">
        <f>'SUMA PUNKTÓW Z ANKIET'!B3</f>
        <v>0</v>
      </c>
      <c r="C7" s="10"/>
      <c r="D7" s="10"/>
      <c r="E7" s="7"/>
    </row>
    <row r="8" spans="1:5" x14ac:dyDescent="0.25">
      <c r="A8" s="14" t="s">
        <v>60</v>
      </c>
      <c r="B8" s="15"/>
      <c r="C8" s="10"/>
      <c r="D8" s="10"/>
      <c r="E8" s="7"/>
    </row>
    <row r="9" spans="1:5" x14ac:dyDescent="0.25">
      <c r="A9" s="16"/>
      <c r="B9" s="13">
        <f>'SUMA PUNKTÓW Z ANKIET'!B5</f>
        <v>0</v>
      </c>
      <c r="C9" s="10"/>
      <c r="D9" s="10"/>
      <c r="E9" s="7"/>
    </row>
    <row r="10" spans="1:5" x14ac:dyDescent="0.25">
      <c r="A10" s="14" t="s">
        <v>61</v>
      </c>
      <c r="B10" s="13"/>
      <c r="C10" s="10"/>
      <c r="D10" s="10"/>
      <c r="E10" s="7"/>
    </row>
    <row r="11" spans="1:5" x14ac:dyDescent="0.25">
      <c r="A11" s="16"/>
      <c r="B11" s="12">
        <f>'SUMA PUNKTÓW Z ANKIET'!B7</f>
        <v>0</v>
      </c>
      <c r="C11" s="10"/>
      <c r="D11" s="10"/>
      <c r="E11" s="7"/>
    </row>
    <row r="12" spans="1:5" x14ac:dyDescent="0.25">
      <c r="A12" s="14" t="s">
        <v>62</v>
      </c>
      <c r="B12" s="16"/>
      <c r="C12" s="10"/>
      <c r="D12" s="10"/>
      <c r="E12" s="7"/>
    </row>
    <row r="13" spans="1:5" x14ac:dyDescent="0.25">
      <c r="A13" s="7"/>
      <c r="B13" s="7"/>
      <c r="C13" s="10"/>
      <c r="D13" s="10"/>
      <c r="E13" s="7"/>
    </row>
    <row r="14" spans="1:5" x14ac:dyDescent="0.25">
      <c r="A14" s="12" t="s">
        <v>311</v>
      </c>
      <c r="B14" s="13" t="s">
        <v>6</v>
      </c>
      <c r="C14" s="10"/>
      <c r="D14" s="10"/>
      <c r="E14" s="7"/>
    </row>
    <row r="15" spans="1:5" ht="51" x14ac:dyDescent="0.25">
      <c r="A15" s="40" t="s">
        <v>67</v>
      </c>
      <c r="B15" s="41" t="s">
        <v>68</v>
      </c>
      <c r="C15" s="17" t="s">
        <v>2</v>
      </c>
      <c r="D15" s="96" t="s">
        <v>353</v>
      </c>
      <c r="E15" s="7"/>
    </row>
    <row r="16" spans="1:5" ht="25.5" x14ac:dyDescent="0.25">
      <c r="A16" s="29"/>
      <c r="B16" s="8"/>
      <c r="C16" s="11"/>
      <c r="D16" s="199" t="str">
        <f>'SUMA PUNKTÓW Z ANKIET'!B9</f>
        <v>od ………… do ………..</v>
      </c>
      <c r="E16" s="7"/>
    </row>
    <row r="17" spans="1:5" ht="25.5" x14ac:dyDescent="0.25">
      <c r="A17" s="18" t="s">
        <v>1</v>
      </c>
      <c r="B17" s="114" t="s">
        <v>0</v>
      </c>
      <c r="C17" s="20">
        <v>8</v>
      </c>
      <c r="D17" s="75"/>
      <c r="E17" s="7"/>
    </row>
    <row r="18" spans="1:5" x14ac:dyDescent="0.25">
      <c r="A18" s="29"/>
      <c r="B18" s="129" t="s">
        <v>56</v>
      </c>
      <c r="C18" s="23"/>
      <c r="D18" s="178"/>
      <c r="E18" s="7"/>
    </row>
    <row r="19" spans="1:5" x14ac:dyDescent="0.25">
      <c r="A19" s="29"/>
      <c r="B19" s="25"/>
      <c r="C19" s="26"/>
      <c r="D19" s="178"/>
      <c r="E19" s="7"/>
    </row>
    <row r="20" spans="1:5" ht="38.25" x14ac:dyDescent="0.25">
      <c r="A20" s="18" t="s">
        <v>5</v>
      </c>
      <c r="B20" s="114" t="s">
        <v>3</v>
      </c>
      <c r="C20" s="27" t="s">
        <v>4</v>
      </c>
      <c r="D20" s="75"/>
      <c r="E20" s="7"/>
    </row>
    <row r="21" spans="1:5" x14ac:dyDescent="0.25">
      <c r="A21" s="29"/>
      <c r="B21" s="129" t="s">
        <v>56</v>
      </c>
      <c r="C21" s="28"/>
      <c r="D21" s="178"/>
      <c r="E21" s="7"/>
    </row>
    <row r="22" spans="1:5" x14ac:dyDescent="0.25">
      <c r="A22" s="24"/>
      <c r="B22" s="25"/>
      <c r="C22" s="133"/>
      <c r="D22" s="181"/>
      <c r="E22" s="7"/>
    </row>
    <row r="23" spans="1:5" ht="13.5" thickBot="1" x14ac:dyDescent="0.3">
      <c r="A23" s="7"/>
      <c r="B23" s="30" t="s">
        <v>8</v>
      </c>
      <c r="C23" s="31"/>
      <c r="D23" s="191">
        <f>D17+D20</f>
        <v>0</v>
      </c>
      <c r="E23" s="7"/>
    </row>
    <row r="24" spans="1:5" x14ac:dyDescent="0.25">
      <c r="A24" s="7"/>
      <c r="B24" s="30"/>
      <c r="C24" s="10"/>
      <c r="D24" s="10"/>
      <c r="E24" s="7"/>
    </row>
    <row r="25" spans="1:5" x14ac:dyDescent="0.25">
      <c r="A25" s="12" t="s">
        <v>313</v>
      </c>
      <c r="B25" s="226" t="s">
        <v>9</v>
      </c>
      <c r="C25" s="226"/>
      <c r="D25" s="10"/>
      <c r="E25" s="7"/>
    </row>
    <row r="26" spans="1:5" ht="51" x14ac:dyDescent="0.25">
      <c r="A26" s="40" t="s">
        <v>67</v>
      </c>
      <c r="B26" s="41" t="s">
        <v>68</v>
      </c>
      <c r="C26" s="17" t="s">
        <v>2</v>
      </c>
      <c r="D26" s="96" t="s">
        <v>353</v>
      </c>
      <c r="E26" s="7"/>
    </row>
    <row r="27" spans="1:5" ht="25.5" x14ac:dyDescent="0.25">
      <c r="A27" s="29"/>
      <c r="B27" s="8"/>
      <c r="C27" s="11"/>
      <c r="D27" s="199" t="str">
        <f>'SUMA PUNKTÓW Z ANKIET'!B9</f>
        <v>od ………… do ………..</v>
      </c>
      <c r="E27" s="7"/>
    </row>
    <row r="28" spans="1:5" x14ac:dyDescent="0.25">
      <c r="A28" s="18" t="s">
        <v>10</v>
      </c>
      <c r="B28" s="19" t="s">
        <v>11</v>
      </c>
      <c r="C28" s="20">
        <v>8</v>
      </c>
      <c r="D28" s="198"/>
      <c r="E28" s="7"/>
    </row>
    <row r="29" spans="1:5" x14ac:dyDescent="0.25">
      <c r="A29" s="29"/>
      <c r="B29" s="129" t="s">
        <v>56</v>
      </c>
      <c r="C29" s="23"/>
      <c r="D29" s="178"/>
      <c r="E29" s="7"/>
    </row>
    <row r="30" spans="1:5" x14ac:dyDescent="0.25">
      <c r="A30" s="29"/>
      <c r="B30" s="25"/>
      <c r="C30" s="26"/>
      <c r="D30" s="178"/>
      <c r="E30" s="7"/>
    </row>
    <row r="31" spans="1:5" ht="38.25" x14ac:dyDescent="0.25">
      <c r="A31" s="18" t="s">
        <v>10</v>
      </c>
      <c r="B31" s="131" t="s">
        <v>63</v>
      </c>
      <c r="C31" s="32" t="s">
        <v>17</v>
      </c>
      <c r="D31" s="75"/>
      <c r="E31" s="7"/>
    </row>
    <row r="32" spans="1:5" x14ac:dyDescent="0.25">
      <c r="A32" s="29"/>
      <c r="B32" s="129" t="s">
        <v>56</v>
      </c>
      <c r="C32" s="23"/>
      <c r="D32" s="178"/>
      <c r="E32" s="7"/>
    </row>
    <row r="33" spans="1:5" x14ac:dyDescent="0.25">
      <c r="A33" s="29"/>
      <c r="B33" s="25"/>
      <c r="C33" s="26"/>
      <c r="D33" s="178"/>
      <c r="E33" s="7"/>
    </row>
    <row r="34" spans="1:5" ht="19.5" customHeight="1" x14ac:dyDescent="0.25">
      <c r="A34" s="18" t="s">
        <v>14</v>
      </c>
      <c r="B34" s="132" t="s">
        <v>12</v>
      </c>
      <c r="C34" s="32" t="s">
        <v>18</v>
      </c>
      <c r="D34" s="75"/>
      <c r="E34" s="7"/>
    </row>
    <row r="35" spans="1:5" x14ac:dyDescent="0.25">
      <c r="A35" s="29"/>
      <c r="B35" s="129" t="s">
        <v>56</v>
      </c>
      <c r="C35" s="23"/>
      <c r="D35" s="178"/>
      <c r="E35" s="7"/>
    </row>
    <row r="36" spans="1:5" x14ac:dyDescent="0.25">
      <c r="A36" s="29"/>
      <c r="B36" s="25"/>
      <c r="C36" s="26"/>
      <c r="D36" s="178"/>
      <c r="E36" s="7"/>
    </row>
    <row r="37" spans="1:5" ht="25.5" x14ac:dyDescent="0.25">
      <c r="A37" s="18" t="s">
        <v>15</v>
      </c>
      <c r="B37" s="131" t="s">
        <v>64</v>
      </c>
      <c r="C37" s="32" t="s">
        <v>19</v>
      </c>
      <c r="D37" s="75"/>
      <c r="E37" s="7"/>
    </row>
    <row r="38" spans="1:5" x14ac:dyDescent="0.25">
      <c r="A38" s="29"/>
      <c r="B38" s="129" t="s">
        <v>56</v>
      </c>
      <c r="C38" s="23"/>
      <c r="D38" s="178"/>
      <c r="E38" s="7"/>
    </row>
    <row r="39" spans="1:5" x14ac:dyDescent="0.25">
      <c r="A39" s="29"/>
      <c r="B39" s="25"/>
      <c r="C39" s="26"/>
      <c r="D39" s="178"/>
      <c r="E39" s="7"/>
    </row>
    <row r="40" spans="1:5" ht="25.5" x14ac:dyDescent="0.25">
      <c r="A40" s="18" t="s">
        <v>16</v>
      </c>
      <c r="B40" s="114" t="s">
        <v>13</v>
      </c>
      <c r="C40" s="32" t="s">
        <v>20</v>
      </c>
      <c r="D40" s="75"/>
      <c r="E40" s="7"/>
    </row>
    <row r="41" spans="1:5" x14ac:dyDescent="0.25">
      <c r="A41" s="29"/>
      <c r="B41" s="129" t="s">
        <v>56</v>
      </c>
      <c r="C41" s="23"/>
      <c r="D41" s="178"/>
      <c r="E41" s="7"/>
    </row>
    <row r="42" spans="1:5" x14ac:dyDescent="0.25">
      <c r="A42" s="29"/>
      <c r="B42" s="25"/>
      <c r="C42" s="26"/>
      <c r="D42" s="178"/>
      <c r="E42" s="7"/>
    </row>
    <row r="43" spans="1:5" ht="25.5" x14ac:dyDescent="0.25">
      <c r="A43" s="18" t="s">
        <v>21</v>
      </c>
      <c r="B43" s="132" t="s">
        <v>32</v>
      </c>
      <c r="C43" s="32">
        <v>4</v>
      </c>
      <c r="D43" s="75"/>
      <c r="E43" s="7"/>
    </row>
    <row r="44" spans="1:5" x14ac:dyDescent="0.25">
      <c r="A44" s="29"/>
      <c r="B44" s="129" t="s">
        <v>56</v>
      </c>
      <c r="C44" s="23"/>
      <c r="D44" s="178"/>
      <c r="E44" s="7"/>
    </row>
    <row r="45" spans="1:5" x14ac:dyDescent="0.25">
      <c r="A45" s="29"/>
      <c r="B45" s="25"/>
      <c r="C45" s="26"/>
      <c r="D45" s="178"/>
      <c r="E45" s="7"/>
    </row>
    <row r="46" spans="1:5" ht="38.25" x14ac:dyDescent="0.25">
      <c r="A46" s="18" t="s">
        <v>22</v>
      </c>
      <c r="B46" s="114" t="s">
        <v>33</v>
      </c>
      <c r="C46" s="32">
        <v>4</v>
      </c>
      <c r="D46" s="75"/>
      <c r="E46" s="7"/>
    </row>
    <row r="47" spans="1:5" x14ac:dyDescent="0.25">
      <c r="A47" s="29"/>
      <c r="B47" s="129" t="s">
        <v>56</v>
      </c>
      <c r="C47" s="23"/>
      <c r="D47" s="178"/>
      <c r="E47" s="7"/>
    </row>
    <row r="48" spans="1:5" x14ac:dyDescent="0.25">
      <c r="A48" s="29"/>
      <c r="B48" s="25"/>
      <c r="C48" s="26"/>
      <c r="D48" s="178"/>
      <c r="E48" s="7"/>
    </row>
    <row r="49" spans="1:5" ht="15" customHeight="1" x14ac:dyDescent="0.25">
      <c r="A49" s="18" t="s">
        <v>23</v>
      </c>
      <c r="B49" s="114" t="s">
        <v>34</v>
      </c>
      <c r="C49" s="34" t="s">
        <v>44</v>
      </c>
      <c r="D49" s="75"/>
      <c r="E49" s="7"/>
    </row>
    <row r="50" spans="1:5" x14ac:dyDescent="0.25">
      <c r="A50" s="29"/>
      <c r="B50" s="129" t="s">
        <v>56</v>
      </c>
      <c r="C50" s="23"/>
      <c r="D50" s="178"/>
      <c r="E50" s="7"/>
    </row>
    <row r="51" spans="1:5" x14ac:dyDescent="0.25">
      <c r="A51" s="29"/>
      <c r="B51" s="25"/>
      <c r="C51" s="26"/>
      <c r="D51" s="178"/>
      <c r="E51" s="7"/>
    </row>
    <row r="52" spans="1:5" ht="25.5" x14ac:dyDescent="0.25">
      <c r="A52" s="18" t="s">
        <v>24</v>
      </c>
      <c r="B52" s="132" t="s">
        <v>35</v>
      </c>
      <c r="C52" s="34" t="s">
        <v>45</v>
      </c>
      <c r="D52" s="75"/>
      <c r="E52" s="7"/>
    </row>
    <row r="53" spans="1:5" x14ac:dyDescent="0.25">
      <c r="A53" s="29"/>
      <c r="B53" s="129" t="s">
        <v>56</v>
      </c>
      <c r="C53" s="23"/>
      <c r="D53" s="178"/>
      <c r="E53" s="7"/>
    </row>
    <row r="54" spans="1:5" x14ac:dyDescent="0.25">
      <c r="A54" s="29"/>
      <c r="B54" s="25"/>
      <c r="C54" s="26"/>
      <c r="D54" s="178"/>
      <c r="E54" s="7"/>
    </row>
    <row r="55" spans="1:5" ht="25.5" x14ac:dyDescent="0.25">
      <c r="A55" s="18" t="s">
        <v>25</v>
      </c>
      <c r="B55" s="132" t="s">
        <v>36</v>
      </c>
      <c r="C55" s="32"/>
      <c r="D55" s="75"/>
      <c r="E55" s="7"/>
    </row>
    <row r="56" spans="1:5" x14ac:dyDescent="0.25">
      <c r="A56" s="29"/>
      <c r="B56" s="129" t="s">
        <v>56</v>
      </c>
      <c r="C56" s="23"/>
      <c r="D56" s="178"/>
      <c r="E56" s="7"/>
    </row>
    <row r="57" spans="1:5" x14ac:dyDescent="0.25">
      <c r="A57" s="29"/>
      <c r="B57" s="25"/>
      <c r="C57" s="26"/>
      <c r="D57" s="178"/>
      <c r="E57" s="7"/>
    </row>
    <row r="58" spans="1:5" ht="38.25" x14ac:dyDescent="0.25">
      <c r="A58" s="18" t="s">
        <v>26</v>
      </c>
      <c r="B58" s="114" t="s">
        <v>37</v>
      </c>
      <c r="C58" s="32">
        <v>8</v>
      </c>
      <c r="D58" s="75"/>
      <c r="E58" s="7"/>
    </row>
    <row r="59" spans="1:5" x14ac:dyDescent="0.25">
      <c r="A59" s="29"/>
      <c r="B59" s="129" t="s">
        <v>56</v>
      </c>
      <c r="C59" s="23"/>
      <c r="D59" s="178"/>
      <c r="E59" s="7"/>
    </row>
    <row r="60" spans="1:5" x14ac:dyDescent="0.25">
      <c r="A60" s="29"/>
      <c r="B60" s="25"/>
      <c r="C60" s="26"/>
      <c r="D60" s="178"/>
      <c r="E60" s="7"/>
    </row>
    <row r="61" spans="1:5" ht="38.25" x14ac:dyDescent="0.25">
      <c r="A61" s="18" t="s">
        <v>27</v>
      </c>
      <c r="B61" s="114" t="s">
        <v>38</v>
      </c>
      <c r="C61" s="32" t="s">
        <v>46</v>
      </c>
      <c r="D61" s="75"/>
      <c r="E61" s="7"/>
    </row>
    <row r="62" spans="1:5" x14ac:dyDescent="0.25">
      <c r="A62" s="29"/>
      <c r="B62" s="129" t="s">
        <v>56</v>
      </c>
      <c r="C62" s="23"/>
      <c r="D62" s="178"/>
      <c r="E62" s="7"/>
    </row>
    <row r="63" spans="1:5" x14ac:dyDescent="0.25">
      <c r="A63" s="29"/>
      <c r="B63" s="25"/>
      <c r="C63" s="26"/>
      <c r="D63" s="178"/>
      <c r="E63" s="7"/>
    </row>
    <row r="64" spans="1:5" ht="51" x14ac:dyDescent="0.25">
      <c r="A64" s="18" t="s">
        <v>28</v>
      </c>
      <c r="B64" s="114" t="s">
        <v>39</v>
      </c>
      <c r="C64" s="32" t="s">
        <v>47</v>
      </c>
      <c r="D64" s="75"/>
      <c r="E64" s="7"/>
    </row>
    <row r="65" spans="1:8" x14ac:dyDescent="0.25">
      <c r="A65" s="29"/>
      <c r="B65" s="129" t="s">
        <v>56</v>
      </c>
      <c r="C65" s="23"/>
      <c r="D65" s="178"/>
      <c r="E65" s="7"/>
    </row>
    <row r="66" spans="1:8" x14ac:dyDescent="0.25">
      <c r="A66" s="29"/>
      <c r="B66" s="25"/>
      <c r="C66" s="26"/>
      <c r="D66" s="178"/>
      <c r="E66" s="7"/>
    </row>
    <row r="67" spans="1:8" ht="25.5" x14ac:dyDescent="0.25">
      <c r="A67" s="18" t="s">
        <v>29</v>
      </c>
      <c r="B67" s="114" t="s">
        <v>40</v>
      </c>
      <c r="C67" s="32" t="s">
        <v>48</v>
      </c>
      <c r="D67" s="75"/>
      <c r="E67" s="7"/>
    </row>
    <row r="68" spans="1:8" x14ac:dyDescent="0.25">
      <c r="A68" s="29"/>
      <c r="B68" s="129" t="s">
        <v>56</v>
      </c>
      <c r="C68" s="23"/>
      <c r="D68" s="178"/>
      <c r="E68" s="7"/>
    </row>
    <row r="69" spans="1:8" x14ac:dyDescent="0.25">
      <c r="A69" s="29"/>
      <c r="B69" s="25"/>
      <c r="C69" s="26"/>
      <c r="D69" s="178"/>
      <c r="E69" s="7"/>
    </row>
    <row r="70" spans="1:8" ht="25.5" x14ac:dyDescent="0.25">
      <c r="A70" s="18" t="s">
        <v>30</v>
      </c>
      <c r="B70" s="114" t="s">
        <v>41</v>
      </c>
      <c r="C70" s="32" t="s">
        <v>49</v>
      </c>
      <c r="D70" s="75"/>
      <c r="E70" s="7"/>
    </row>
    <row r="71" spans="1:8" x14ac:dyDescent="0.25">
      <c r="A71" s="29"/>
      <c r="B71" s="129" t="s">
        <v>56</v>
      </c>
      <c r="C71" s="23"/>
      <c r="D71" s="178"/>
      <c r="E71" s="7"/>
    </row>
    <row r="72" spans="1:8" x14ac:dyDescent="0.25">
      <c r="A72" s="29"/>
      <c r="B72" s="25"/>
      <c r="C72" s="26"/>
      <c r="D72" s="178"/>
      <c r="E72" s="7"/>
    </row>
    <row r="73" spans="1:8" ht="25.5" x14ac:dyDescent="0.25">
      <c r="A73" s="18" t="s">
        <v>31</v>
      </c>
      <c r="B73" s="114" t="s">
        <v>42</v>
      </c>
      <c r="C73" s="32" t="s">
        <v>50</v>
      </c>
      <c r="D73" s="75"/>
      <c r="E73" s="7"/>
    </row>
    <row r="74" spans="1:8" x14ac:dyDescent="0.25">
      <c r="A74" s="29"/>
      <c r="B74" s="129" t="s">
        <v>56</v>
      </c>
      <c r="C74" s="23"/>
      <c r="D74" s="178"/>
      <c r="E74" s="7"/>
    </row>
    <row r="75" spans="1:8" ht="13.5" thickBot="1" x14ac:dyDescent="0.3">
      <c r="A75" s="24"/>
      <c r="B75" s="25"/>
      <c r="C75" s="26"/>
      <c r="D75" s="178"/>
      <c r="E75" s="7"/>
    </row>
    <row r="76" spans="1:8" ht="13.5" thickBot="1" x14ac:dyDescent="0.3">
      <c r="A76" s="7"/>
      <c r="B76" s="30" t="s">
        <v>43</v>
      </c>
      <c r="C76" s="31"/>
      <c r="D76" s="179">
        <f>D28+D31+D34+D37+D40+D43+D46+D49+D52+D55+D58+D61+D64+D67+D70+D73</f>
        <v>0</v>
      </c>
      <c r="E76" s="7"/>
    </row>
    <row r="77" spans="1:8" x14ac:dyDescent="0.25">
      <c r="A77" s="7"/>
      <c r="B77" s="8"/>
      <c r="C77" s="10"/>
      <c r="D77" s="10"/>
      <c r="E77" s="7"/>
    </row>
    <row r="78" spans="1:8" x14ac:dyDescent="0.2">
      <c r="A78" s="35"/>
      <c r="B78" s="35" t="s">
        <v>51</v>
      </c>
      <c r="C78" s="7"/>
      <c r="D78" s="35"/>
      <c r="E78" s="35"/>
      <c r="F78" s="1"/>
      <c r="G78" s="1"/>
      <c r="H78" s="1"/>
    </row>
    <row r="79" spans="1:8" x14ac:dyDescent="0.2">
      <c r="A79" s="35"/>
      <c r="B79" s="35" t="s">
        <v>52</v>
      </c>
      <c r="C79" s="7"/>
      <c r="D79" s="35"/>
      <c r="E79" s="35"/>
      <c r="F79" s="1"/>
      <c r="G79" s="1"/>
      <c r="H79" s="1"/>
    </row>
    <row r="80" spans="1:8" x14ac:dyDescent="0.2">
      <c r="A80" s="36"/>
      <c r="B80" s="36"/>
      <c r="C80" s="7"/>
      <c r="D80" s="35"/>
      <c r="E80" s="35"/>
      <c r="F80" s="1"/>
      <c r="G80" s="1"/>
      <c r="H80" s="1"/>
    </row>
    <row r="81" spans="1:8" x14ac:dyDescent="0.25">
      <c r="A81" s="7"/>
      <c r="B81" s="8"/>
      <c r="C81" s="10"/>
      <c r="D81" s="10"/>
      <c r="E81" s="7"/>
    </row>
    <row r="82" spans="1:8" x14ac:dyDescent="0.2">
      <c r="A82" s="36"/>
      <c r="B82" s="35" t="s">
        <v>53</v>
      </c>
      <c r="C82" s="35"/>
      <c r="D82" s="35"/>
      <c r="E82" s="35"/>
      <c r="F82" s="1"/>
      <c r="G82" s="1"/>
      <c r="H82" s="1"/>
    </row>
    <row r="83" spans="1:8" x14ac:dyDescent="0.2">
      <c r="A83" s="35"/>
      <c r="B83" s="35" t="s">
        <v>54</v>
      </c>
      <c r="C83" s="35"/>
      <c r="D83" s="35"/>
      <c r="E83" s="35"/>
      <c r="F83" s="1"/>
      <c r="G83" s="1"/>
      <c r="H83" s="1"/>
    </row>
    <row r="84" spans="1:8" x14ac:dyDescent="0.2">
      <c r="A84" s="35"/>
      <c r="B84" s="7" t="s">
        <v>55</v>
      </c>
      <c r="C84" s="35"/>
      <c r="D84" s="35"/>
      <c r="E84" s="35"/>
      <c r="F84" s="1"/>
      <c r="G84" s="1"/>
      <c r="H84" s="1"/>
    </row>
    <row r="85" spans="1:8" x14ac:dyDescent="0.2">
      <c r="A85" s="35"/>
      <c r="B85" s="35"/>
      <c r="C85" s="35"/>
      <c r="D85" s="35"/>
      <c r="E85" s="35"/>
      <c r="F85" s="1"/>
      <c r="G85" s="1"/>
      <c r="H85" s="1"/>
    </row>
    <row r="86" spans="1:8" x14ac:dyDescent="0.2">
      <c r="B86" s="2"/>
      <c r="C86" s="1"/>
      <c r="D86" s="1"/>
      <c r="E86" s="1"/>
      <c r="F86" s="1"/>
      <c r="G86" s="1"/>
      <c r="H86" s="1"/>
    </row>
    <row r="87" spans="1:8" x14ac:dyDescent="0.2">
      <c r="B87" s="2"/>
      <c r="C87" s="1"/>
      <c r="D87" s="1"/>
      <c r="E87" s="1"/>
      <c r="F87" s="1"/>
      <c r="G87" s="1"/>
      <c r="H87" s="1"/>
    </row>
  </sheetData>
  <sheetProtection insertRows="0"/>
  <mergeCells count="1">
    <mergeCell ref="B25:C25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H8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5.140625" style="38" customWidth="1"/>
    <col min="2" max="2" width="59.85546875" style="37" customWidth="1"/>
    <col min="3" max="3" width="12" style="38" customWidth="1"/>
    <col min="4" max="4" width="10.42578125" style="38" bestFit="1" customWidth="1"/>
    <col min="5" max="16384" width="9.140625" style="2"/>
  </cols>
  <sheetData>
    <row r="1" spans="1:5" x14ac:dyDescent="0.25">
      <c r="A1" s="7"/>
      <c r="B1" s="8"/>
      <c r="C1" s="9" t="s">
        <v>336</v>
      </c>
      <c r="D1" s="10"/>
      <c r="E1" s="7"/>
    </row>
    <row r="2" spans="1:5" ht="15" customHeight="1" x14ac:dyDescent="0.25">
      <c r="A2" s="11"/>
      <c r="B2" s="11"/>
      <c r="C2" s="11"/>
      <c r="D2" s="11"/>
      <c r="E2" s="7"/>
    </row>
    <row r="3" spans="1:5" x14ac:dyDescent="0.25">
      <c r="A3" s="12" t="s">
        <v>338</v>
      </c>
      <c r="B3" s="13"/>
      <c r="C3" s="10"/>
      <c r="D3" s="10"/>
      <c r="E3" s="7"/>
    </row>
    <row r="4" spans="1:5" x14ac:dyDescent="0.25">
      <c r="A4" s="12"/>
      <c r="B4" s="13"/>
      <c r="C4" s="10"/>
      <c r="D4" s="10"/>
      <c r="E4" s="7"/>
    </row>
    <row r="5" spans="1:5" x14ac:dyDescent="0.25">
      <c r="A5" s="7"/>
      <c r="B5" s="13">
        <f>'SUMA PUNKTÓW Z ANKIET'!B3</f>
        <v>0</v>
      </c>
      <c r="C5" s="10"/>
      <c r="D5" s="10"/>
      <c r="E5" s="7"/>
    </row>
    <row r="6" spans="1:5" x14ac:dyDescent="0.25">
      <c r="A6" s="14" t="s">
        <v>60</v>
      </c>
      <c r="B6" s="15"/>
      <c r="C6" s="10"/>
      <c r="D6" s="10"/>
      <c r="E6" s="7"/>
    </row>
    <row r="7" spans="1:5" x14ac:dyDescent="0.25">
      <c r="A7" s="16"/>
      <c r="B7" s="13">
        <f>'SUMA PUNKTÓW Z ANKIET'!B5</f>
        <v>0</v>
      </c>
      <c r="C7" s="10"/>
      <c r="D7" s="10"/>
      <c r="E7" s="7"/>
    </row>
    <row r="8" spans="1:5" x14ac:dyDescent="0.25">
      <c r="A8" s="14" t="s">
        <v>61</v>
      </c>
      <c r="B8" s="13"/>
      <c r="C8" s="10"/>
      <c r="D8" s="10"/>
      <c r="E8" s="7"/>
    </row>
    <row r="9" spans="1:5" x14ac:dyDescent="0.25">
      <c r="A9" s="16"/>
      <c r="B9" s="12">
        <f>'SUMA PUNKTÓW Z ANKIET'!B7</f>
        <v>0</v>
      </c>
      <c r="C9" s="10"/>
      <c r="D9" s="10"/>
      <c r="E9" s="7"/>
    </row>
    <row r="10" spans="1:5" x14ac:dyDescent="0.25">
      <c r="A10" s="14" t="s">
        <v>62</v>
      </c>
      <c r="B10" s="16"/>
      <c r="C10" s="10"/>
      <c r="D10" s="10"/>
      <c r="E10" s="7"/>
    </row>
    <row r="11" spans="1:5" ht="13.5" customHeight="1" x14ac:dyDescent="0.25">
      <c r="A11" s="3"/>
      <c r="B11" s="39"/>
    </row>
    <row r="12" spans="1:5" ht="16.5" x14ac:dyDescent="0.25">
      <c r="A12" s="229" t="s">
        <v>66</v>
      </c>
      <c r="B12" s="229"/>
      <c r="C12" s="229"/>
      <c r="D12" s="229"/>
    </row>
    <row r="13" spans="1:5" ht="51" x14ac:dyDescent="0.25">
      <c r="A13" s="40" t="s">
        <v>67</v>
      </c>
      <c r="B13" s="41" t="s">
        <v>68</v>
      </c>
      <c r="C13" s="212" t="s">
        <v>2</v>
      </c>
      <c r="D13" s="96" t="s">
        <v>353</v>
      </c>
    </row>
    <row r="14" spans="1:5" ht="28.5" customHeight="1" x14ac:dyDescent="0.25">
      <c r="A14" s="194"/>
      <c r="B14" s="201"/>
      <c r="C14" s="202"/>
      <c r="D14" s="207" t="str">
        <f>'SUMA PUNKTÓW Z ANKIET'!B9</f>
        <v>od ………… do ………..</v>
      </c>
    </row>
    <row r="15" spans="1:5" ht="18.600000000000001" customHeight="1" x14ac:dyDescent="0.25">
      <c r="A15" s="203" t="s">
        <v>69</v>
      </c>
      <c r="B15" s="204" t="s">
        <v>70</v>
      </c>
      <c r="C15" s="205"/>
      <c r="D15" s="206"/>
    </row>
    <row r="16" spans="1:5" ht="18.600000000000001" customHeight="1" x14ac:dyDescent="0.25">
      <c r="A16" s="44" t="s">
        <v>71</v>
      </c>
      <c r="B16" s="45" t="s">
        <v>72</v>
      </c>
      <c r="C16" s="44">
        <v>160</v>
      </c>
      <c r="D16" s="134"/>
    </row>
    <row r="17" spans="1:4" ht="18.600000000000001" customHeight="1" x14ac:dyDescent="0.25">
      <c r="A17" s="44" t="s">
        <v>73</v>
      </c>
      <c r="B17" s="45" t="s">
        <v>74</v>
      </c>
      <c r="C17" s="44">
        <v>120</v>
      </c>
      <c r="D17" s="134"/>
    </row>
    <row r="18" spans="1:4" ht="18.600000000000001" customHeight="1" x14ac:dyDescent="0.25">
      <c r="A18" s="44" t="s">
        <v>75</v>
      </c>
      <c r="B18" s="45" t="s">
        <v>76</v>
      </c>
      <c r="C18" s="44">
        <v>60</v>
      </c>
      <c r="D18" s="134"/>
    </row>
    <row r="19" spans="1:4" ht="40.5" x14ac:dyDescent="0.25">
      <c r="A19" s="46" t="s">
        <v>77</v>
      </c>
      <c r="B19" s="47" t="s">
        <v>78</v>
      </c>
      <c r="C19" s="48" t="s">
        <v>79</v>
      </c>
      <c r="D19" s="134"/>
    </row>
    <row r="20" spans="1:4" ht="28.5" customHeight="1" x14ac:dyDescent="0.25">
      <c r="A20" s="46" t="s">
        <v>80</v>
      </c>
      <c r="B20" s="47" t="s">
        <v>81</v>
      </c>
      <c r="C20" s="49" t="s">
        <v>82</v>
      </c>
      <c r="D20" s="134"/>
    </row>
    <row r="21" spans="1:4" s="51" customFormat="1" ht="30" customHeight="1" x14ac:dyDescent="0.25">
      <c r="A21" s="50" t="s">
        <v>83</v>
      </c>
      <c r="B21" s="227" t="s">
        <v>84</v>
      </c>
      <c r="C21" s="228"/>
      <c r="D21" s="189"/>
    </row>
    <row r="22" spans="1:4" s="51" customFormat="1" ht="167.25" customHeight="1" x14ac:dyDescent="0.25">
      <c r="A22" s="232" t="s">
        <v>85</v>
      </c>
      <c r="B22" s="47" t="s">
        <v>340</v>
      </c>
      <c r="C22" s="235" t="s">
        <v>86</v>
      </c>
      <c r="D22" s="238"/>
    </row>
    <row r="23" spans="1:4" s="51" customFormat="1" ht="31.5" customHeight="1" x14ac:dyDescent="0.25">
      <c r="A23" s="233"/>
      <c r="B23" s="47" t="s">
        <v>87</v>
      </c>
      <c r="C23" s="236"/>
      <c r="D23" s="239"/>
    </row>
    <row r="24" spans="1:4" s="51" customFormat="1" ht="48.6" customHeight="1" x14ac:dyDescent="0.25">
      <c r="A24" s="233"/>
      <c r="B24" s="47" t="s">
        <v>88</v>
      </c>
      <c r="C24" s="236"/>
      <c r="D24" s="239"/>
    </row>
    <row r="25" spans="1:4" s="51" customFormat="1" ht="135" customHeight="1" x14ac:dyDescent="0.25">
      <c r="A25" s="234"/>
      <c r="B25" s="47" t="s">
        <v>89</v>
      </c>
      <c r="C25" s="237"/>
      <c r="D25" s="240"/>
    </row>
    <row r="26" spans="1:4" ht="43.5" customHeight="1" x14ac:dyDescent="0.25">
      <c r="A26" s="40" t="s">
        <v>90</v>
      </c>
      <c r="B26" s="52" t="s">
        <v>352</v>
      </c>
      <c r="C26" s="53" t="s">
        <v>91</v>
      </c>
      <c r="D26" s="134"/>
    </row>
    <row r="27" spans="1:4" ht="96" customHeight="1" x14ac:dyDescent="0.25">
      <c r="A27" s="232" t="s">
        <v>92</v>
      </c>
      <c r="B27" s="54" t="s">
        <v>93</v>
      </c>
      <c r="C27" s="55" t="s">
        <v>91</v>
      </c>
      <c r="D27" s="247"/>
    </row>
    <row r="28" spans="1:4" ht="29.45" customHeight="1" x14ac:dyDescent="0.25">
      <c r="A28" s="234"/>
      <c r="B28" s="56" t="s">
        <v>94</v>
      </c>
      <c r="C28" s="57"/>
      <c r="D28" s="249"/>
    </row>
    <row r="29" spans="1:4" ht="58.15" customHeight="1" x14ac:dyDescent="0.25">
      <c r="A29" s="232" t="s">
        <v>95</v>
      </c>
      <c r="B29" s="45" t="s">
        <v>96</v>
      </c>
      <c r="C29" s="53" t="s">
        <v>97</v>
      </c>
      <c r="D29" s="247"/>
    </row>
    <row r="30" spans="1:4" ht="13.5" x14ac:dyDescent="0.25">
      <c r="A30" s="233"/>
      <c r="B30" s="45" t="s">
        <v>98</v>
      </c>
      <c r="C30" s="241" t="s">
        <v>99</v>
      </c>
      <c r="D30" s="248"/>
    </row>
    <row r="31" spans="1:4" ht="29.25" customHeight="1" x14ac:dyDescent="0.25">
      <c r="A31" s="233"/>
      <c r="B31" s="47" t="s">
        <v>100</v>
      </c>
      <c r="C31" s="242"/>
      <c r="D31" s="248"/>
    </row>
    <row r="32" spans="1:4" ht="13.5" x14ac:dyDescent="0.25">
      <c r="A32" s="233"/>
      <c r="B32" s="45" t="s">
        <v>101</v>
      </c>
      <c r="C32" s="242"/>
      <c r="D32" s="248"/>
    </row>
    <row r="33" spans="1:4" ht="45" customHeight="1" x14ac:dyDescent="0.25">
      <c r="A33" s="233"/>
      <c r="B33" s="45" t="s">
        <v>102</v>
      </c>
      <c r="C33" s="243"/>
      <c r="D33" s="248"/>
    </row>
    <row r="34" spans="1:4" ht="18.600000000000001" customHeight="1" x14ac:dyDescent="0.25">
      <c r="A34" s="233"/>
      <c r="B34" s="52" t="s">
        <v>103</v>
      </c>
      <c r="C34" s="44"/>
      <c r="D34" s="248"/>
    </row>
    <row r="35" spans="1:4" ht="18.600000000000001" customHeight="1" x14ac:dyDescent="0.25">
      <c r="A35" s="234"/>
      <c r="B35" s="45" t="s">
        <v>104</v>
      </c>
      <c r="C35" s="44"/>
      <c r="D35" s="249"/>
    </row>
    <row r="36" spans="1:4" ht="217.15" customHeight="1" x14ac:dyDescent="0.25">
      <c r="A36" s="58" t="s">
        <v>105</v>
      </c>
      <c r="B36" s="52" t="s">
        <v>106</v>
      </c>
      <c r="C36" s="49"/>
      <c r="D36" s="134"/>
    </row>
    <row r="37" spans="1:4" ht="18.600000000000001" customHeight="1" x14ac:dyDescent="0.25">
      <c r="A37" s="59" t="s">
        <v>107</v>
      </c>
      <c r="B37" s="60" t="s">
        <v>108</v>
      </c>
      <c r="C37" s="61"/>
      <c r="D37" s="135"/>
    </row>
    <row r="38" spans="1:4" ht="40.5" x14ac:dyDescent="0.25">
      <c r="A38" s="62" t="s">
        <v>29</v>
      </c>
      <c r="B38" s="52" t="s">
        <v>109</v>
      </c>
      <c r="C38" s="44">
        <v>16</v>
      </c>
      <c r="D38" s="134"/>
    </row>
    <row r="39" spans="1:4" ht="27" x14ac:dyDescent="0.25">
      <c r="A39" s="62" t="s">
        <v>110</v>
      </c>
      <c r="B39" s="52" t="s">
        <v>111</v>
      </c>
      <c r="C39" s="44" t="s">
        <v>112</v>
      </c>
      <c r="D39" s="134"/>
    </row>
    <row r="40" spans="1:4" ht="27" x14ac:dyDescent="0.25">
      <c r="A40" s="62" t="s">
        <v>113</v>
      </c>
      <c r="B40" s="52" t="s">
        <v>114</v>
      </c>
      <c r="C40" s="44">
        <v>12</v>
      </c>
      <c r="D40" s="134"/>
    </row>
    <row r="41" spans="1:4" ht="27" x14ac:dyDescent="0.25">
      <c r="A41" s="62" t="s">
        <v>30</v>
      </c>
      <c r="B41" s="52" t="s">
        <v>115</v>
      </c>
      <c r="C41" s="44">
        <v>1</v>
      </c>
      <c r="D41" s="134"/>
    </row>
    <row r="42" spans="1:4" ht="13.5" x14ac:dyDescent="0.25">
      <c r="A42" s="62" t="s">
        <v>31</v>
      </c>
      <c r="B42" s="52" t="s">
        <v>116</v>
      </c>
      <c r="C42" s="44" t="s">
        <v>117</v>
      </c>
      <c r="D42" s="134"/>
    </row>
    <row r="43" spans="1:4" ht="27" x14ac:dyDescent="0.25">
      <c r="A43" s="62" t="s">
        <v>118</v>
      </c>
      <c r="B43" s="52" t="s">
        <v>119</v>
      </c>
      <c r="C43" s="44">
        <v>4</v>
      </c>
      <c r="D43" s="134"/>
    </row>
    <row r="44" spans="1:4" ht="13.5" x14ac:dyDescent="0.25">
      <c r="A44" s="62" t="s">
        <v>120</v>
      </c>
      <c r="B44" s="52" t="s">
        <v>121</v>
      </c>
      <c r="C44" s="44">
        <v>5</v>
      </c>
      <c r="D44" s="134"/>
    </row>
    <row r="45" spans="1:4" ht="27.75" thickBot="1" x14ac:dyDescent="0.3">
      <c r="A45" s="62" t="s">
        <v>122</v>
      </c>
      <c r="B45" s="52" t="s">
        <v>123</v>
      </c>
      <c r="C45" s="44">
        <v>4</v>
      </c>
      <c r="D45" s="134"/>
    </row>
    <row r="46" spans="1:4" ht="18.600000000000001" customHeight="1" thickBot="1" x14ac:dyDescent="0.3">
      <c r="B46" s="63" t="s">
        <v>124</v>
      </c>
      <c r="C46" s="64"/>
      <c r="D46" s="71">
        <f>SUM(D16:D20)+SUM(D22:D36)+SUM(D38:D45)</f>
        <v>0</v>
      </c>
    </row>
    <row r="47" spans="1:4" x14ac:dyDescent="0.25">
      <c r="B47" s="63"/>
    </row>
    <row r="48" spans="1:4" ht="21" customHeight="1" x14ac:dyDescent="0.25">
      <c r="A48" s="229" t="s">
        <v>125</v>
      </c>
      <c r="B48" s="229"/>
      <c r="C48" s="229"/>
      <c r="D48" s="229"/>
    </row>
    <row r="49" spans="1:4" ht="51" x14ac:dyDescent="0.25">
      <c r="A49" s="40" t="s">
        <v>67</v>
      </c>
      <c r="B49" s="41" t="s">
        <v>68</v>
      </c>
      <c r="C49" s="212" t="s">
        <v>2</v>
      </c>
      <c r="D49" s="96" t="s">
        <v>353</v>
      </c>
    </row>
    <row r="50" spans="1:4" ht="24.75" customHeight="1" x14ac:dyDescent="0.25">
      <c r="A50" s="208"/>
      <c r="C50" s="209"/>
      <c r="D50" s="207" t="str">
        <f>'SUMA PUNKTÓW Z ANKIET'!B9</f>
        <v>od ………… do ………..</v>
      </c>
    </row>
    <row r="51" spans="1:4" ht="18.600000000000001" customHeight="1" x14ac:dyDescent="0.25">
      <c r="A51" s="203" t="s">
        <v>126</v>
      </c>
      <c r="B51" s="65" t="s">
        <v>127</v>
      </c>
      <c r="C51" s="210"/>
      <c r="D51" s="211"/>
    </row>
    <row r="52" spans="1:4" ht="18.600000000000001" customHeight="1" x14ac:dyDescent="0.25">
      <c r="A52" s="232" t="s">
        <v>128</v>
      </c>
      <c r="B52" s="67" t="s">
        <v>129</v>
      </c>
      <c r="C52" s="244"/>
      <c r="D52" s="245"/>
    </row>
    <row r="53" spans="1:4" ht="18.600000000000001" customHeight="1" x14ac:dyDescent="0.25">
      <c r="A53" s="233"/>
      <c r="B53" s="67" t="s">
        <v>130</v>
      </c>
      <c r="C53" s="40" t="s">
        <v>131</v>
      </c>
      <c r="D53" s="75"/>
    </row>
    <row r="54" spans="1:4" ht="18.600000000000001" customHeight="1" x14ac:dyDescent="0.25">
      <c r="A54" s="233"/>
      <c r="B54" s="67" t="s">
        <v>132</v>
      </c>
      <c r="C54" s="40" t="s">
        <v>133</v>
      </c>
      <c r="D54" s="75"/>
    </row>
    <row r="55" spans="1:4" ht="18.600000000000001" customHeight="1" x14ac:dyDescent="0.25">
      <c r="A55" s="234"/>
      <c r="B55" s="67" t="s">
        <v>134</v>
      </c>
      <c r="C55" s="40" t="s">
        <v>19</v>
      </c>
      <c r="D55" s="75"/>
    </row>
    <row r="56" spans="1:4" ht="18.600000000000001" customHeight="1" x14ac:dyDescent="0.25">
      <c r="A56" s="232" t="s">
        <v>135</v>
      </c>
      <c r="B56" s="67" t="s">
        <v>136</v>
      </c>
      <c r="C56" s="40"/>
      <c r="D56" s="76"/>
    </row>
    <row r="57" spans="1:4" ht="18.600000000000001" customHeight="1" x14ac:dyDescent="0.25">
      <c r="A57" s="233"/>
      <c r="B57" s="67" t="s">
        <v>130</v>
      </c>
      <c r="C57" s="40" t="s">
        <v>137</v>
      </c>
      <c r="D57" s="75"/>
    </row>
    <row r="58" spans="1:4" ht="18.600000000000001" customHeight="1" x14ac:dyDescent="0.25">
      <c r="A58" s="233"/>
      <c r="B58" s="67" t="s">
        <v>132</v>
      </c>
      <c r="C58" s="40" t="s">
        <v>138</v>
      </c>
      <c r="D58" s="75"/>
    </row>
    <row r="59" spans="1:4" ht="18" customHeight="1" x14ac:dyDescent="0.25">
      <c r="A59" s="234"/>
      <c r="B59" s="68" t="s">
        <v>134</v>
      </c>
      <c r="C59" s="62" t="s">
        <v>139</v>
      </c>
      <c r="D59" s="75"/>
    </row>
    <row r="60" spans="1:4" ht="40.5" customHeight="1" x14ac:dyDescent="0.25">
      <c r="A60" s="40" t="s">
        <v>140</v>
      </c>
      <c r="B60" s="69" t="s">
        <v>141</v>
      </c>
      <c r="C60" s="62"/>
      <c r="D60" s="75"/>
    </row>
    <row r="61" spans="1:4" ht="18.600000000000001" customHeight="1" x14ac:dyDescent="0.25">
      <c r="A61" s="42" t="s">
        <v>142</v>
      </c>
      <c r="B61" s="43" t="s">
        <v>143</v>
      </c>
      <c r="C61" s="66"/>
      <c r="D61" s="190"/>
    </row>
    <row r="62" spans="1:4" ht="18.600000000000001" customHeight="1" thickBot="1" x14ac:dyDescent="0.3">
      <c r="A62" s="40" t="s">
        <v>144</v>
      </c>
      <c r="B62" s="70" t="s">
        <v>145</v>
      </c>
      <c r="C62" s="40">
        <v>8</v>
      </c>
      <c r="D62" s="92"/>
    </row>
    <row r="63" spans="1:4" ht="18.600000000000001" customHeight="1" thickBot="1" x14ac:dyDescent="0.3">
      <c r="B63" s="63" t="s">
        <v>146</v>
      </c>
      <c r="C63" s="64"/>
      <c r="D63" s="71">
        <f>D62+D53+D54+D55+D57+D58+D59+D60</f>
        <v>0</v>
      </c>
    </row>
    <row r="67" spans="1:8" x14ac:dyDescent="0.2">
      <c r="A67" s="72"/>
      <c r="B67" s="1" t="s">
        <v>51</v>
      </c>
      <c r="C67" s="2"/>
      <c r="D67" s="1"/>
      <c r="E67" s="1"/>
      <c r="F67" s="1"/>
      <c r="G67" s="1"/>
      <c r="H67" s="1"/>
    </row>
    <row r="68" spans="1:8" x14ac:dyDescent="0.2">
      <c r="A68" s="72"/>
      <c r="B68" s="1" t="s">
        <v>52</v>
      </c>
      <c r="C68" s="2"/>
      <c r="D68" s="1"/>
      <c r="E68" s="1"/>
      <c r="F68" s="1"/>
      <c r="G68" s="1"/>
      <c r="H68" s="1"/>
    </row>
    <row r="69" spans="1:8" x14ac:dyDescent="0.2">
      <c r="A69" s="73"/>
      <c r="B69" s="74"/>
      <c r="C69" s="2"/>
      <c r="D69" s="1"/>
      <c r="E69" s="1"/>
      <c r="F69" s="1"/>
      <c r="G69" s="1"/>
      <c r="H69" s="1"/>
    </row>
    <row r="71" spans="1:8" x14ac:dyDescent="0.2">
      <c r="A71" s="73"/>
      <c r="B71" s="1" t="s">
        <v>53</v>
      </c>
      <c r="C71" s="1"/>
      <c r="D71" s="1"/>
      <c r="E71" s="1"/>
      <c r="F71" s="1"/>
      <c r="G71" s="1"/>
      <c r="H71" s="1"/>
    </row>
    <row r="72" spans="1:8" x14ac:dyDescent="0.2">
      <c r="A72" s="73"/>
      <c r="B72" s="1"/>
      <c r="C72" s="1"/>
      <c r="D72" s="1"/>
      <c r="E72" s="1"/>
      <c r="F72" s="1"/>
      <c r="G72" s="1"/>
      <c r="H72" s="1"/>
    </row>
    <row r="73" spans="1:8" ht="42.75" customHeight="1" x14ac:dyDescent="0.2">
      <c r="A73" s="72"/>
      <c r="B73" s="1" t="s">
        <v>54</v>
      </c>
      <c r="C73" s="1"/>
      <c r="D73" s="1"/>
      <c r="E73" s="1"/>
      <c r="F73" s="1"/>
      <c r="G73" s="1"/>
      <c r="H73" s="1"/>
    </row>
    <row r="74" spans="1:8" x14ac:dyDescent="0.2">
      <c r="A74" s="72"/>
      <c r="B74" s="2" t="s">
        <v>147</v>
      </c>
      <c r="C74" s="1"/>
      <c r="D74" s="1"/>
      <c r="E74" s="1"/>
      <c r="F74" s="1"/>
      <c r="G74" s="1"/>
      <c r="H74" s="1"/>
    </row>
    <row r="75" spans="1:8" x14ac:dyDescent="0.2">
      <c r="A75" s="72"/>
      <c r="B75" s="2"/>
      <c r="C75" s="1"/>
      <c r="D75" s="1"/>
      <c r="E75" s="1"/>
      <c r="F75" s="1"/>
      <c r="G75" s="1"/>
      <c r="H75" s="1"/>
    </row>
    <row r="76" spans="1:8" x14ac:dyDescent="0.2">
      <c r="A76" s="246" t="s">
        <v>148</v>
      </c>
      <c r="B76" s="246"/>
      <c r="C76" s="1"/>
      <c r="D76" s="1"/>
      <c r="E76" s="1"/>
      <c r="F76" s="1"/>
      <c r="G76" s="1"/>
      <c r="H76" s="1"/>
    </row>
    <row r="77" spans="1:8" ht="31.5" customHeight="1" x14ac:dyDescent="0.2">
      <c r="A77" s="38" t="s">
        <v>149</v>
      </c>
      <c r="B77" s="231" t="s">
        <v>150</v>
      </c>
      <c r="C77" s="231"/>
      <c r="D77" s="231"/>
      <c r="E77" s="1"/>
      <c r="F77" s="1"/>
      <c r="G77" s="1"/>
      <c r="H77" s="1"/>
    </row>
    <row r="78" spans="1:8" ht="26.25" customHeight="1" x14ac:dyDescent="0.2">
      <c r="A78" s="38" t="s">
        <v>151</v>
      </c>
      <c r="B78" s="250" t="s">
        <v>152</v>
      </c>
      <c r="C78" s="250"/>
      <c r="D78" s="250"/>
      <c r="E78" s="1"/>
      <c r="F78" s="1"/>
      <c r="G78" s="1"/>
      <c r="H78" s="1"/>
    </row>
    <row r="79" spans="1:8" x14ac:dyDescent="0.2">
      <c r="A79" s="38" t="s">
        <v>153</v>
      </c>
      <c r="B79" s="251" t="s">
        <v>154</v>
      </c>
      <c r="C79" s="251"/>
      <c r="D79" s="251"/>
      <c r="E79" s="1"/>
      <c r="F79" s="1"/>
      <c r="G79" s="1"/>
      <c r="H79" s="1"/>
    </row>
    <row r="80" spans="1:8" ht="41.45" customHeight="1" x14ac:dyDescent="0.2">
      <c r="A80" s="38" t="s">
        <v>155</v>
      </c>
      <c r="B80" s="252" t="s">
        <v>156</v>
      </c>
      <c r="C80" s="252"/>
      <c r="D80" s="252"/>
      <c r="E80" s="1"/>
      <c r="F80" s="1"/>
      <c r="G80" s="1"/>
      <c r="H80" s="1"/>
    </row>
    <row r="81" spans="1:4" ht="29.25" customHeight="1" x14ac:dyDescent="0.25">
      <c r="A81" s="38" t="s">
        <v>157</v>
      </c>
      <c r="B81" s="230" t="s">
        <v>158</v>
      </c>
      <c r="C81" s="230"/>
      <c r="D81" s="230"/>
    </row>
    <row r="82" spans="1:4" x14ac:dyDescent="0.25">
      <c r="A82" s="38" t="s">
        <v>159</v>
      </c>
      <c r="B82" s="231" t="s">
        <v>160</v>
      </c>
      <c r="C82" s="231"/>
      <c r="D82" s="231"/>
    </row>
    <row r="83" spans="1:4" x14ac:dyDescent="0.25">
      <c r="B83" s="2"/>
    </row>
  </sheetData>
  <mergeCells count="21">
    <mergeCell ref="D29:D35"/>
    <mergeCell ref="D27:D28"/>
    <mergeCell ref="B78:D78"/>
    <mergeCell ref="B79:D79"/>
    <mergeCell ref="B80:D80"/>
    <mergeCell ref="B21:C21"/>
    <mergeCell ref="A12:D12"/>
    <mergeCell ref="B81:D81"/>
    <mergeCell ref="B82:D82"/>
    <mergeCell ref="B77:D77"/>
    <mergeCell ref="A22:A25"/>
    <mergeCell ref="C22:C25"/>
    <mergeCell ref="D22:D25"/>
    <mergeCell ref="A27:A28"/>
    <mergeCell ref="A29:A35"/>
    <mergeCell ref="C30:C33"/>
    <mergeCell ref="A48:D48"/>
    <mergeCell ref="A52:A55"/>
    <mergeCell ref="C52:D52"/>
    <mergeCell ref="A56:A59"/>
    <mergeCell ref="A76:B76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G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C1"/>
    </sheetView>
  </sheetViews>
  <sheetFormatPr defaultColWidth="9.140625" defaultRowHeight="12.75" x14ac:dyDescent="0.25"/>
  <cols>
    <col min="1" max="1" width="4.5703125" style="7" customWidth="1"/>
    <col min="2" max="2" width="73.5703125" style="8" customWidth="1"/>
    <col min="3" max="3" width="11.28515625" style="10" customWidth="1"/>
    <col min="4" max="16384" width="9.140625" style="7"/>
  </cols>
  <sheetData>
    <row r="1" spans="1:3" x14ac:dyDescent="0.25">
      <c r="B1" s="254" t="s">
        <v>266</v>
      </c>
      <c r="C1" s="254"/>
    </row>
    <row r="2" spans="1:3" ht="13.5" customHeight="1" x14ac:dyDescent="0.25">
      <c r="B2" s="255"/>
      <c r="C2" s="255"/>
    </row>
    <row r="3" spans="1:3" x14ac:dyDescent="0.25">
      <c r="A3" s="12" t="s">
        <v>161</v>
      </c>
      <c r="B3" s="13"/>
    </row>
    <row r="4" spans="1:3" x14ac:dyDescent="0.25">
      <c r="A4" s="12"/>
      <c r="B4" s="13"/>
    </row>
    <row r="5" spans="1:3" x14ac:dyDescent="0.25">
      <c r="B5" s="13">
        <f>'SUMA PUNKTÓW Z ANKIET'!B3</f>
        <v>0</v>
      </c>
    </row>
    <row r="6" spans="1:3" x14ac:dyDescent="0.25">
      <c r="A6" s="14" t="s">
        <v>60</v>
      </c>
      <c r="B6" s="15"/>
    </row>
    <row r="7" spans="1:3" x14ac:dyDescent="0.25">
      <c r="A7" s="16"/>
      <c r="B7" s="13">
        <f>'SUMA PUNKTÓW Z ANKIET'!B5</f>
        <v>0</v>
      </c>
    </row>
    <row r="8" spans="1:3" x14ac:dyDescent="0.25">
      <c r="A8" s="14" t="s">
        <v>61</v>
      </c>
      <c r="B8" s="13"/>
    </row>
    <row r="9" spans="1:3" x14ac:dyDescent="0.25">
      <c r="A9" s="16"/>
      <c r="B9" s="12">
        <f>'SUMA PUNKTÓW Z ANKIET'!B7</f>
        <v>0</v>
      </c>
    </row>
    <row r="10" spans="1:3" x14ac:dyDescent="0.25">
      <c r="A10" s="14" t="s">
        <v>62</v>
      </c>
      <c r="B10" s="16"/>
    </row>
    <row r="11" spans="1:3" x14ac:dyDescent="0.25">
      <c r="B11" s="7"/>
    </row>
    <row r="12" spans="1:3" ht="15" customHeight="1" x14ac:dyDescent="0.25">
      <c r="A12" s="253" t="s">
        <v>342</v>
      </c>
      <c r="B12" s="253"/>
    </row>
    <row r="13" spans="1:3" ht="51" x14ac:dyDescent="0.25">
      <c r="A13" s="40" t="s">
        <v>67</v>
      </c>
      <c r="B13" s="41" t="s">
        <v>68</v>
      </c>
      <c r="C13" s="96" t="s">
        <v>353</v>
      </c>
    </row>
    <row r="14" spans="1:3" ht="26.25" customHeight="1" x14ac:dyDescent="0.25">
      <c r="A14" s="40"/>
      <c r="B14" s="200"/>
      <c r="C14" s="199" t="str">
        <f>'SUMA PUNKTÓW Z ANKIET'!B9</f>
        <v>od ………… do ………..</v>
      </c>
    </row>
    <row r="15" spans="1:3" ht="296.25" customHeight="1" x14ac:dyDescent="0.25">
      <c r="A15" s="18" t="s">
        <v>85</v>
      </c>
      <c r="B15" s="136" t="s">
        <v>341</v>
      </c>
      <c r="C15" s="92"/>
    </row>
    <row r="16" spans="1:3" ht="141.75" x14ac:dyDescent="0.25">
      <c r="A16" s="18" t="s">
        <v>268</v>
      </c>
      <c r="B16" s="137" t="s">
        <v>269</v>
      </c>
      <c r="C16" s="92"/>
    </row>
    <row r="17" spans="1:7" ht="167.25" customHeight="1" x14ac:dyDescent="0.25">
      <c r="A17" s="18" t="s">
        <v>95</v>
      </c>
      <c r="B17" s="138" t="s">
        <v>270</v>
      </c>
      <c r="C17" s="92" t="s">
        <v>351</v>
      </c>
    </row>
    <row r="18" spans="1:7" ht="194.25" customHeight="1" thickBot="1" x14ac:dyDescent="0.3">
      <c r="A18" s="18" t="s">
        <v>105</v>
      </c>
      <c r="B18" s="139" t="s">
        <v>271</v>
      </c>
      <c r="C18" s="188"/>
    </row>
    <row r="19" spans="1:7" ht="13.5" thickBot="1" x14ac:dyDescent="0.3">
      <c r="B19" s="11" t="s">
        <v>8</v>
      </c>
      <c r="C19" s="179">
        <f>SUM(C15:C18)</f>
        <v>0</v>
      </c>
    </row>
    <row r="20" spans="1:7" x14ac:dyDescent="0.25">
      <c r="B20" s="30"/>
    </row>
    <row r="21" spans="1:7" ht="24.75" customHeight="1" x14ac:dyDescent="0.25">
      <c r="A21" s="253" t="s">
        <v>343</v>
      </c>
      <c r="B21" s="253"/>
    </row>
    <row r="22" spans="1:7" ht="172.5" customHeight="1" x14ac:dyDescent="0.25">
      <c r="A22" s="18" t="s">
        <v>272</v>
      </c>
      <c r="B22" s="138" t="s">
        <v>273</v>
      </c>
      <c r="C22" s="92"/>
    </row>
    <row r="23" spans="1:7" x14ac:dyDescent="0.25">
      <c r="A23" s="21"/>
      <c r="B23" s="129" t="s">
        <v>56</v>
      </c>
      <c r="C23" s="178"/>
    </row>
    <row r="24" spans="1:7" x14ac:dyDescent="0.25">
      <c r="A24" s="24"/>
      <c r="B24" s="25"/>
      <c r="C24" s="178"/>
    </row>
    <row r="25" spans="1:7" ht="38.25" customHeight="1" x14ac:dyDescent="0.25">
      <c r="A25" s="18" t="s">
        <v>274</v>
      </c>
      <c r="B25" s="140" t="s">
        <v>275</v>
      </c>
      <c r="C25" s="92"/>
    </row>
    <row r="26" spans="1:7" x14ac:dyDescent="0.25">
      <c r="A26" s="21"/>
      <c r="B26" s="129" t="s">
        <v>56</v>
      </c>
      <c r="C26" s="178"/>
    </row>
    <row r="27" spans="1:7" ht="13.5" thickBot="1" x14ac:dyDescent="0.3">
      <c r="A27" s="24"/>
      <c r="B27" s="25"/>
      <c r="C27" s="178"/>
    </row>
    <row r="28" spans="1:7" ht="13.5" thickBot="1" x14ac:dyDescent="0.3">
      <c r="B28" s="141" t="s">
        <v>43</v>
      </c>
      <c r="C28" s="179">
        <f>C25+C22</f>
        <v>0</v>
      </c>
    </row>
    <row r="30" spans="1:7" x14ac:dyDescent="0.2">
      <c r="A30" s="35"/>
      <c r="B30" s="35" t="s">
        <v>51</v>
      </c>
      <c r="C30" s="35"/>
      <c r="D30" s="35"/>
      <c r="E30" s="35"/>
      <c r="F30" s="35"/>
      <c r="G30" s="35"/>
    </row>
    <row r="31" spans="1:7" x14ac:dyDescent="0.2">
      <c r="A31" s="35"/>
      <c r="B31" s="35" t="s">
        <v>52</v>
      </c>
      <c r="C31" s="35"/>
      <c r="D31" s="35"/>
      <c r="E31" s="35"/>
      <c r="F31" s="35"/>
      <c r="G31" s="35"/>
    </row>
    <row r="32" spans="1:7" x14ac:dyDescent="0.2">
      <c r="A32" s="36"/>
      <c r="B32" s="36"/>
      <c r="C32" s="35"/>
      <c r="D32" s="35"/>
      <c r="E32" s="35"/>
      <c r="F32" s="35"/>
      <c r="G32" s="35"/>
    </row>
    <row r="34" spans="1:7" x14ac:dyDescent="0.2">
      <c r="A34" s="36"/>
      <c r="B34" s="35" t="s">
        <v>53</v>
      </c>
      <c r="C34" s="35"/>
      <c r="D34" s="35"/>
      <c r="E34" s="35"/>
      <c r="F34" s="35"/>
      <c r="G34" s="35"/>
    </row>
    <row r="35" spans="1:7" x14ac:dyDescent="0.2">
      <c r="A35" s="35"/>
      <c r="B35" s="35" t="s">
        <v>54</v>
      </c>
      <c r="C35" s="35"/>
      <c r="D35" s="35"/>
      <c r="E35" s="35"/>
      <c r="F35" s="35"/>
      <c r="G35" s="35"/>
    </row>
    <row r="36" spans="1:7" x14ac:dyDescent="0.2">
      <c r="A36" s="35"/>
      <c r="B36" s="7" t="s">
        <v>55</v>
      </c>
      <c r="C36" s="35"/>
      <c r="D36" s="35"/>
      <c r="E36" s="35"/>
      <c r="F36" s="35"/>
      <c r="G36" s="35"/>
    </row>
    <row r="37" spans="1:7" x14ac:dyDescent="0.2">
      <c r="A37" s="35"/>
      <c r="B37" s="35"/>
      <c r="C37" s="35"/>
      <c r="D37" s="35"/>
      <c r="E37" s="35"/>
      <c r="F37" s="35"/>
      <c r="G37" s="35"/>
    </row>
    <row r="38" spans="1:7" x14ac:dyDescent="0.2">
      <c r="B38" s="7"/>
      <c r="C38" s="35"/>
      <c r="D38" s="35"/>
      <c r="E38" s="35"/>
      <c r="F38" s="35"/>
      <c r="G38" s="35"/>
    </row>
    <row r="39" spans="1:7" x14ac:dyDescent="0.2">
      <c r="B39" s="7"/>
      <c r="C39" s="35"/>
      <c r="D39" s="35"/>
      <c r="E39" s="35"/>
      <c r="F39" s="35"/>
      <c r="G39" s="35"/>
    </row>
  </sheetData>
  <sheetProtection insertRows="0"/>
  <mergeCells count="4">
    <mergeCell ref="A21:B21"/>
    <mergeCell ref="B1:C1"/>
    <mergeCell ref="B2:C2"/>
    <mergeCell ref="A12:B12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H3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5.140625" style="10" customWidth="1"/>
    <col min="2" max="2" width="56.140625" style="8" customWidth="1"/>
    <col min="3" max="3" width="12" style="10" customWidth="1"/>
    <col min="4" max="4" width="10.42578125" style="10" bestFit="1" customWidth="1"/>
    <col min="5" max="16384" width="9.140625" style="7"/>
  </cols>
  <sheetData>
    <row r="1" spans="1:4" x14ac:dyDescent="0.25">
      <c r="A1" s="7"/>
      <c r="C1" s="9" t="s">
        <v>337</v>
      </c>
    </row>
    <row r="2" spans="1:4" ht="15" customHeight="1" x14ac:dyDescent="0.25">
      <c r="A2" s="11"/>
      <c r="B2" s="11"/>
      <c r="C2" s="11"/>
      <c r="D2" s="11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A5" s="7"/>
      <c r="B5" s="13">
        <f>'SUMA PUNKTÓW Z ANKIET'!B3</f>
        <v>0</v>
      </c>
    </row>
    <row r="6" spans="1:4" x14ac:dyDescent="0.25">
      <c r="A6" s="14" t="s">
        <v>60</v>
      </c>
      <c r="B6" s="15"/>
    </row>
    <row r="7" spans="1:4" x14ac:dyDescent="0.25">
      <c r="A7" s="16"/>
      <c r="B7" s="13">
        <f>'SUMA PUNKTÓW Z ANKIET'!B5</f>
        <v>0</v>
      </c>
    </row>
    <row r="8" spans="1:4" x14ac:dyDescent="0.25">
      <c r="A8" s="14" t="s">
        <v>61</v>
      </c>
      <c r="B8" s="13"/>
    </row>
    <row r="9" spans="1:4" x14ac:dyDescent="0.25">
      <c r="A9" s="16"/>
      <c r="B9" s="12">
        <f>'SUMA PUNKTÓW Z ANKIET'!B7</f>
        <v>0</v>
      </c>
    </row>
    <row r="10" spans="1:4" x14ac:dyDescent="0.25">
      <c r="A10" s="14" t="s">
        <v>62</v>
      </c>
      <c r="B10" s="16"/>
    </row>
    <row r="11" spans="1:4" ht="13.5" x14ac:dyDescent="0.25">
      <c r="A11" s="115"/>
      <c r="B11" s="116"/>
    </row>
    <row r="12" spans="1:4" ht="21" customHeight="1" x14ac:dyDescent="0.25">
      <c r="A12" s="258" t="s">
        <v>291</v>
      </c>
      <c r="B12" s="258"/>
      <c r="C12" s="258"/>
      <c r="D12" s="258"/>
    </row>
    <row r="13" spans="1:4" ht="21" customHeight="1" x14ac:dyDescent="0.25">
      <c r="A13" s="117"/>
      <c r="B13" s="117"/>
      <c r="C13" s="117"/>
      <c r="D13" s="117"/>
    </row>
    <row r="14" spans="1:4" ht="51" x14ac:dyDescent="0.25">
      <c r="A14" s="20" t="s">
        <v>67</v>
      </c>
      <c r="B14" s="19" t="s">
        <v>68</v>
      </c>
      <c r="C14" s="119" t="s">
        <v>292</v>
      </c>
      <c r="D14" s="96" t="s">
        <v>353</v>
      </c>
    </row>
    <row r="15" spans="1:4" ht="27.75" customHeight="1" x14ac:dyDescent="0.25">
      <c r="A15" s="213"/>
      <c r="B15" s="214"/>
      <c r="C15" s="215"/>
      <c r="D15" s="224" t="str">
        <f>'SUMA PUNKTÓW Z ANKIET'!B9</f>
        <v>od ………… do ………..</v>
      </c>
    </row>
    <row r="16" spans="1:4" ht="26.25" customHeight="1" x14ac:dyDescent="0.25">
      <c r="A16" s="216" t="s">
        <v>274</v>
      </c>
      <c r="B16" s="217" t="s">
        <v>293</v>
      </c>
      <c r="C16" s="218"/>
      <c r="D16" s="120"/>
    </row>
    <row r="17" spans="1:8" ht="81" x14ac:dyDescent="0.25">
      <c r="A17" s="118" t="s">
        <v>294</v>
      </c>
      <c r="B17" s="121" t="s">
        <v>295</v>
      </c>
      <c r="C17" s="122" t="s">
        <v>296</v>
      </c>
      <c r="D17" s="193"/>
    </row>
    <row r="18" spans="1:8" ht="40.5" x14ac:dyDescent="0.25">
      <c r="A18" s="118" t="s">
        <v>297</v>
      </c>
      <c r="B18" s="121" t="s">
        <v>298</v>
      </c>
      <c r="C18" s="122">
        <v>50</v>
      </c>
      <c r="D18" s="193"/>
    </row>
    <row r="19" spans="1:8" ht="27" x14ac:dyDescent="0.25">
      <c r="A19" s="118" t="s">
        <v>299</v>
      </c>
      <c r="B19" s="121" t="s">
        <v>300</v>
      </c>
      <c r="C19" s="122">
        <v>30</v>
      </c>
      <c r="D19" s="193"/>
    </row>
    <row r="20" spans="1:8" ht="54.75" thickBot="1" x14ac:dyDescent="0.3">
      <c r="A20" s="118" t="s">
        <v>301</v>
      </c>
      <c r="B20" s="121" t="s">
        <v>302</v>
      </c>
      <c r="C20" s="123" t="s">
        <v>303</v>
      </c>
      <c r="D20" s="193"/>
    </row>
    <row r="21" spans="1:8" ht="18.600000000000001" customHeight="1" thickBot="1" x14ac:dyDescent="0.3">
      <c r="B21" s="11" t="s">
        <v>304</v>
      </c>
      <c r="C21" s="23"/>
      <c r="D21" s="179">
        <f>SUM(D17:D20)</f>
        <v>0</v>
      </c>
    </row>
    <row r="22" spans="1:8" x14ac:dyDescent="0.25">
      <c r="B22" s="30"/>
    </row>
    <row r="23" spans="1:8" ht="13.5" x14ac:dyDescent="0.25">
      <c r="A23" s="124"/>
      <c r="B23" s="125"/>
    </row>
    <row r="25" spans="1:8" x14ac:dyDescent="0.2">
      <c r="A25" s="126"/>
      <c r="B25" s="35" t="s">
        <v>51</v>
      </c>
      <c r="C25" s="7"/>
      <c r="D25" s="35"/>
      <c r="E25" s="35"/>
      <c r="F25" s="35"/>
      <c r="G25" s="35"/>
      <c r="H25" s="35"/>
    </row>
    <row r="26" spans="1:8" x14ac:dyDescent="0.2">
      <c r="A26" s="126"/>
      <c r="B26" s="35" t="s">
        <v>52</v>
      </c>
      <c r="C26" s="7"/>
      <c r="D26" s="35"/>
      <c r="E26" s="35"/>
      <c r="F26" s="35"/>
      <c r="G26" s="35"/>
      <c r="H26" s="35"/>
    </row>
    <row r="27" spans="1:8" x14ac:dyDescent="0.2">
      <c r="A27" s="127"/>
      <c r="B27" s="36"/>
      <c r="C27" s="7"/>
      <c r="D27" s="35"/>
      <c r="E27" s="35"/>
      <c r="F27" s="35"/>
      <c r="G27" s="35"/>
      <c r="H27" s="35"/>
    </row>
    <row r="29" spans="1:8" x14ac:dyDescent="0.2">
      <c r="A29" s="127"/>
      <c r="B29" s="35" t="s">
        <v>53</v>
      </c>
      <c r="C29" s="35"/>
      <c r="D29" s="35"/>
      <c r="E29" s="35"/>
      <c r="F29" s="35"/>
      <c r="G29" s="35"/>
      <c r="H29" s="35"/>
    </row>
    <row r="30" spans="1:8" x14ac:dyDescent="0.2">
      <c r="A30" s="127"/>
      <c r="B30" s="35"/>
      <c r="C30" s="35"/>
      <c r="D30" s="35"/>
      <c r="E30" s="35"/>
      <c r="F30" s="35"/>
      <c r="G30" s="35"/>
      <c r="H30" s="35"/>
    </row>
    <row r="31" spans="1:8" x14ac:dyDescent="0.2">
      <c r="A31" s="126"/>
      <c r="B31" s="35" t="s">
        <v>54</v>
      </c>
      <c r="C31" s="35"/>
      <c r="D31" s="35"/>
      <c r="E31" s="35"/>
      <c r="F31" s="35"/>
      <c r="G31" s="35"/>
      <c r="H31" s="35"/>
    </row>
    <row r="32" spans="1:8" x14ac:dyDescent="0.2">
      <c r="A32" s="126"/>
      <c r="B32" s="7" t="s">
        <v>147</v>
      </c>
      <c r="C32" s="35"/>
      <c r="D32" s="35"/>
      <c r="E32" s="35"/>
      <c r="F32" s="35"/>
      <c r="G32" s="35"/>
      <c r="H32" s="35"/>
    </row>
    <row r="33" spans="1:8" x14ac:dyDescent="0.2">
      <c r="A33" s="126"/>
      <c r="B33" s="7"/>
      <c r="C33" s="35"/>
      <c r="D33" s="35"/>
      <c r="E33" s="35"/>
      <c r="F33" s="35"/>
      <c r="G33" s="35"/>
      <c r="H33" s="35"/>
    </row>
    <row r="34" spans="1:8" x14ac:dyDescent="0.2">
      <c r="A34" s="259" t="s">
        <v>148</v>
      </c>
      <c r="B34" s="259"/>
      <c r="C34" s="35"/>
      <c r="D34" s="35"/>
      <c r="E34" s="35"/>
      <c r="F34" s="35"/>
      <c r="G34" s="35"/>
      <c r="H34" s="35"/>
    </row>
    <row r="35" spans="1:8" ht="12.75" customHeight="1" x14ac:dyDescent="0.2">
      <c r="A35" s="10" t="s">
        <v>149</v>
      </c>
      <c r="B35" s="256" t="s">
        <v>305</v>
      </c>
      <c r="C35" s="256"/>
      <c r="D35" s="256"/>
      <c r="E35" s="256"/>
      <c r="F35" s="35"/>
      <c r="G35" s="35"/>
      <c r="H35" s="35"/>
    </row>
    <row r="36" spans="1:8" x14ac:dyDescent="0.2">
      <c r="A36" s="10" t="s">
        <v>151</v>
      </c>
      <c r="B36" s="257" t="s">
        <v>306</v>
      </c>
      <c r="C36" s="257"/>
      <c r="D36" s="257"/>
      <c r="E36" s="257"/>
      <c r="F36" s="35"/>
      <c r="G36" s="35"/>
      <c r="H36" s="35"/>
    </row>
    <row r="37" spans="1:8" ht="24.75" customHeight="1" x14ac:dyDescent="0.25">
      <c r="A37" s="10" t="s">
        <v>153</v>
      </c>
      <c r="B37" s="256" t="s">
        <v>307</v>
      </c>
      <c r="C37" s="256"/>
      <c r="D37" s="256"/>
      <c r="E37" s="256"/>
    </row>
    <row r="38" spans="1:8" x14ac:dyDescent="0.25">
      <c r="A38" s="10" t="s">
        <v>155</v>
      </c>
      <c r="B38" s="7" t="s">
        <v>308</v>
      </c>
      <c r="E38" s="10"/>
    </row>
    <row r="39" spans="1:8" ht="28.5" customHeight="1" x14ac:dyDescent="0.25">
      <c r="A39" s="10" t="s">
        <v>157</v>
      </c>
      <c r="B39" s="256" t="s">
        <v>309</v>
      </c>
      <c r="C39" s="256"/>
      <c r="D39" s="256"/>
      <c r="E39" s="256"/>
    </row>
  </sheetData>
  <mergeCells count="6">
    <mergeCell ref="B35:E35"/>
    <mergeCell ref="B36:E36"/>
    <mergeCell ref="B37:E37"/>
    <mergeCell ref="B39:E39"/>
    <mergeCell ref="A12:D12"/>
    <mergeCell ref="A34:B34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H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D1"/>
    </sheetView>
  </sheetViews>
  <sheetFormatPr defaultColWidth="9.140625" defaultRowHeight="12.75" x14ac:dyDescent="0.25"/>
  <cols>
    <col min="1" max="1" width="4.5703125" style="7" customWidth="1"/>
    <col min="2" max="2" width="59" style="8" customWidth="1"/>
    <col min="3" max="3" width="9.5703125" style="10" bestFit="1" customWidth="1"/>
    <col min="4" max="4" width="10.42578125" style="10" bestFit="1" customWidth="1"/>
    <col min="5" max="16384" width="9.140625" style="7"/>
  </cols>
  <sheetData>
    <row r="1" spans="1:4" x14ac:dyDescent="0.25">
      <c r="B1" s="254" t="s">
        <v>276</v>
      </c>
      <c r="C1" s="254"/>
      <c r="D1" s="254"/>
    </row>
    <row r="2" spans="1:4" x14ac:dyDescent="0.25">
      <c r="B2" s="255"/>
      <c r="C2" s="255"/>
      <c r="D2" s="255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B5" s="13">
        <f>'SUMA PUNKTÓW Z ANKIET'!B3</f>
        <v>0</v>
      </c>
    </row>
    <row r="6" spans="1:4" x14ac:dyDescent="0.25">
      <c r="A6" s="14" t="s">
        <v>60</v>
      </c>
      <c r="B6" s="13"/>
    </row>
    <row r="7" spans="1:4" x14ac:dyDescent="0.25">
      <c r="A7" s="16"/>
      <c r="B7" s="13">
        <f>'SUMA PUNKTÓW Z ANKIET'!B5</f>
        <v>0</v>
      </c>
    </row>
    <row r="8" spans="1:4" x14ac:dyDescent="0.25">
      <c r="A8" s="14" t="s">
        <v>61</v>
      </c>
      <c r="B8" s="13"/>
    </row>
    <row r="9" spans="1:4" x14ac:dyDescent="0.25">
      <c r="A9" s="16"/>
      <c r="B9" s="12">
        <f>'SUMA PUNKTÓW Z ANKIET'!B7</f>
        <v>0</v>
      </c>
    </row>
    <row r="10" spans="1:4" x14ac:dyDescent="0.25">
      <c r="A10" s="14" t="s">
        <v>62</v>
      </c>
      <c r="B10" s="12"/>
    </row>
    <row r="11" spans="1:4" x14ac:dyDescent="0.25">
      <c r="B11" s="7"/>
    </row>
    <row r="12" spans="1:4" ht="15" customHeight="1" x14ac:dyDescent="0.25">
      <c r="A12" s="253" t="s">
        <v>344</v>
      </c>
      <c r="B12" s="253"/>
      <c r="C12" s="253"/>
    </row>
    <row r="13" spans="1:4" ht="51" x14ac:dyDescent="0.25">
      <c r="A13" s="46" t="s">
        <v>67</v>
      </c>
      <c r="B13" s="219" t="s">
        <v>68</v>
      </c>
      <c r="C13" s="220"/>
      <c r="D13" s="96" t="s">
        <v>353</v>
      </c>
    </row>
    <row r="14" spans="1:4" ht="32.25" customHeight="1" x14ac:dyDescent="0.25">
      <c r="B14" s="195"/>
      <c r="C14" s="196"/>
      <c r="D14" s="199" t="str">
        <f>'SUMA PUNKTÓW Z ANKIET'!B9</f>
        <v>od ………… do ………..</v>
      </c>
    </row>
    <row r="15" spans="1:4" ht="309.75" customHeight="1" x14ac:dyDescent="0.25">
      <c r="A15" s="18" t="s">
        <v>85</v>
      </c>
      <c r="B15" s="264" t="s">
        <v>267</v>
      </c>
      <c r="C15" s="265"/>
      <c r="D15" s="92"/>
    </row>
    <row r="16" spans="1:4" ht="167.25" customHeight="1" thickBot="1" x14ac:dyDescent="0.3">
      <c r="A16" s="18" t="s">
        <v>95</v>
      </c>
      <c r="B16" s="260" t="s">
        <v>270</v>
      </c>
      <c r="C16" s="261"/>
      <c r="D16" s="92"/>
    </row>
    <row r="17" spans="1:4" ht="13.5" thickBot="1" x14ac:dyDescent="0.3">
      <c r="B17" s="262" t="s">
        <v>8</v>
      </c>
      <c r="C17" s="263"/>
      <c r="D17" s="179">
        <f>D15+D16</f>
        <v>0</v>
      </c>
    </row>
    <row r="18" spans="1:4" x14ac:dyDescent="0.25">
      <c r="B18" s="30"/>
      <c r="C18" s="30"/>
      <c r="D18" s="187"/>
    </row>
    <row r="19" spans="1:4" x14ac:dyDescent="0.25">
      <c r="B19" s="30"/>
      <c r="C19" s="30"/>
      <c r="D19" s="187"/>
    </row>
    <row r="20" spans="1:4" ht="25.5" customHeight="1" x14ac:dyDescent="0.25">
      <c r="A20" s="253" t="s">
        <v>345</v>
      </c>
      <c r="B20" s="253"/>
      <c r="C20" s="253"/>
      <c r="D20" s="187"/>
    </row>
    <row r="21" spans="1:4" ht="178.5" customHeight="1" x14ac:dyDescent="0.25">
      <c r="A21" s="18" t="s">
        <v>272</v>
      </c>
      <c r="B21" s="260" t="s">
        <v>273</v>
      </c>
      <c r="C21" s="261"/>
      <c r="D21" s="92"/>
    </row>
    <row r="22" spans="1:4" x14ac:dyDescent="0.25">
      <c r="A22" s="21"/>
      <c r="B22" s="129" t="s">
        <v>56</v>
      </c>
      <c r="C22" s="23"/>
      <c r="D22" s="266"/>
    </row>
    <row r="23" spans="1:4" x14ac:dyDescent="0.25">
      <c r="A23" s="24"/>
      <c r="B23" s="25"/>
      <c r="C23" s="26"/>
      <c r="D23" s="267"/>
    </row>
    <row r="24" spans="1:4" ht="38.25" customHeight="1" x14ac:dyDescent="0.25">
      <c r="A24" s="18" t="s">
        <v>274</v>
      </c>
      <c r="B24" s="268" t="s">
        <v>277</v>
      </c>
      <c r="C24" s="269"/>
      <c r="D24" s="92"/>
    </row>
    <row r="25" spans="1:4" x14ac:dyDescent="0.25">
      <c r="A25" s="21"/>
      <c r="B25" s="129" t="s">
        <v>56</v>
      </c>
      <c r="C25" s="270"/>
      <c r="D25" s="266"/>
    </row>
    <row r="26" spans="1:4" x14ac:dyDescent="0.25">
      <c r="A26" s="29"/>
      <c r="B26" s="25"/>
      <c r="C26" s="271"/>
      <c r="D26" s="267"/>
    </row>
    <row r="27" spans="1:4" ht="25.5" customHeight="1" x14ac:dyDescent="0.25">
      <c r="A27" s="18" t="s">
        <v>278</v>
      </c>
      <c r="B27" s="260" t="s">
        <v>279</v>
      </c>
      <c r="C27" s="261"/>
      <c r="D27" s="92"/>
    </row>
    <row r="28" spans="1:4" x14ac:dyDescent="0.25">
      <c r="A28" s="18" t="s">
        <v>268</v>
      </c>
      <c r="B28" s="260" t="s">
        <v>280</v>
      </c>
      <c r="C28" s="261"/>
      <c r="D28" s="92"/>
    </row>
    <row r="29" spans="1:4" x14ac:dyDescent="0.25">
      <c r="A29" s="21"/>
      <c r="B29" s="129" t="s">
        <v>56</v>
      </c>
      <c r="C29" s="22"/>
      <c r="D29" s="266"/>
    </row>
    <row r="30" spans="1:4" x14ac:dyDescent="0.25">
      <c r="A30" s="24"/>
      <c r="B30" s="25"/>
      <c r="C30" s="25"/>
      <c r="D30" s="267"/>
    </row>
    <row r="31" spans="1:4" ht="38.25" customHeight="1" x14ac:dyDescent="0.25">
      <c r="A31" s="18" t="s">
        <v>281</v>
      </c>
      <c r="B31" s="260" t="s">
        <v>282</v>
      </c>
      <c r="C31" s="261"/>
      <c r="D31" s="92"/>
    </row>
    <row r="32" spans="1:4" x14ac:dyDescent="0.25">
      <c r="A32" s="21"/>
      <c r="B32" s="274" t="s">
        <v>56</v>
      </c>
      <c r="C32" s="274"/>
      <c r="D32" s="180"/>
    </row>
    <row r="33" spans="1:8" x14ac:dyDescent="0.25">
      <c r="A33" s="24"/>
      <c r="B33" s="143"/>
      <c r="C33" s="143"/>
      <c r="D33" s="181"/>
    </row>
    <row r="34" spans="1:8" ht="25.5" customHeight="1" x14ac:dyDescent="0.25">
      <c r="A34" s="18" t="s">
        <v>283</v>
      </c>
      <c r="B34" s="260" t="s">
        <v>284</v>
      </c>
      <c r="C34" s="261"/>
      <c r="D34" s="92"/>
    </row>
    <row r="35" spans="1:8" x14ac:dyDescent="0.25">
      <c r="A35" s="21"/>
      <c r="B35" s="274" t="s">
        <v>56</v>
      </c>
      <c r="C35" s="274"/>
      <c r="D35" s="180"/>
    </row>
    <row r="36" spans="1:8" x14ac:dyDescent="0.25">
      <c r="A36" s="24"/>
      <c r="B36" s="143"/>
      <c r="C36" s="143"/>
      <c r="D36" s="181"/>
    </row>
    <row r="37" spans="1:8" ht="25.5" customHeight="1" x14ac:dyDescent="0.25">
      <c r="A37" s="18" t="s">
        <v>285</v>
      </c>
      <c r="B37" s="260" t="s">
        <v>286</v>
      </c>
      <c r="C37" s="261"/>
      <c r="D37" s="92"/>
    </row>
    <row r="38" spans="1:8" x14ac:dyDescent="0.25">
      <c r="A38" s="21"/>
      <c r="B38" s="274" t="s">
        <v>56</v>
      </c>
      <c r="C38" s="274"/>
      <c r="D38" s="180"/>
    </row>
    <row r="39" spans="1:8" ht="13.5" thickBot="1" x14ac:dyDescent="0.3">
      <c r="A39" s="24"/>
      <c r="B39" s="143"/>
      <c r="C39" s="143"/>
      <c r="D39" s="178"/>
    </row>
    <row r="40" spans="1:8" ht="13.5" thickBot="1" x14ac:dyDescent="0.3">
      <c r="B40" s="272" t="s">
        <v>43</v>
      </c>
      <c r="C40" s="273"/>
      <c r="D40" s="179">
        <f>D37+D34+D31+D28+D27+D24+D21</f>
        <v>0</v>
      </c>
    </row>
    <row r="42" spans="1:8" x14ac:dyDescent="0.2">
      <c r="A42" s="35"/>
      <c r="B42" s="35" t="s">
        <v>51</v>
      </c>
      <c r="C42" s="7"/>
      <c r="D42" s="35"/>
      <c r="E42" s="35"/>
      <c r="F42" s="35"/>
      <c r="G42" s="35"/>
      <c r="H42" s="35"/>
    </row>
    <row r="43" spans="1:8" x14ac:dyDescent="0.2">
      <c r="A43" s="35"/>
      <c r="B43" s="35" t="s">
        <v>52</v>
      </c>
      <c r="C43" s="7"/>
      <c r="D43" s="35"/>
      <c r="E43" s="35"/>
      <c r="F43" s="35"/>
      <c r="G43" s="35"/>
      <c r="H43" s="35"/>
    </row>
    <row r="44" spans="1:8" x14ac:dyDescent="0.2">
      <c r="A44" s="36"/>
      <c r="B44" s="36"/>
      <c r="C44" s="7"/>
      <c r="D44" s="35"/>
      <c r="E44" s="35"/>
      <c r="F44" s="35"/>
      <c r="G44" s="35"/>
      <c r="H44" s="35"/>
    </row>
    <row r="46" spans="1:8" x14ac:dyDescent="0.2">
      <c r="A46" s="36"/>
      <c r="B46" s="35" t="s">
        <v>53</v>
      </c>
      <c r="C46" s="35"/>
      <c r="D46" s="35"/>
      <c r="E46" s="35"/>
      <c r="F46" s="35"/>
      <c r="G46" s="35"/>
      <c r="H46" s="35"/>
    </row>
    <row r="47" spans="1:8" x14ac:dyDescent="0.2">
      <c r="A47" s="35"/>
      <c r="B47" s="35" t="s">
        <v>54</v>
      </c>
      <c r="C47" s="35"/>
      <c r="D47" s="35"/>
      <c r="E47" s="35"/>
      <c r="F47" s="35"/>
      <c r="G47" s="35"/>
      <c r="H47" s="35"/>
    </row>
    <row r="48" spans="1:8" x14ac:dyDescent="0.2">
      <c r="A48" s="35"/>
      <c r="B48" s="7" t="s">
        <v>55</v>
      </c>
      <c r="C48" s="35"/>
      <c r="D48" s="35"/>
      <c r="E48" s="35"/>
      <c r="F48" s="35"/>
      <c r="G48" s="35"/>
      <c r="H48" s="35"/>
    </row>
    <row r="49" spans="1:8" x14ac:dyDescent="0.2">
      <c r="A49" s="35"/>
      <c r="B49" s="7"/>
      <c r="C49" s="35"/>
      <c r="D49" s="35"/>
      <c r="E49" s="35"/>
      <c r="F49" s="35"/>
      <c r="G49" s="35"/>
      <c r="H49" s="35"/>
    </row>
    <row r="50" spans="1:8" x14ac:dyDescent="0.2">
      <c r="B50" s="7" t="s">
        <v>287</v>
      </c>
      <c r="C50" s="35"/>
      <c r="D50" s="35"/>
      <c r="E50" s="35"/>
      <c r="F50" s="35"/>
      <c r="G50" s="35"/>
      <c r="H50" s="35"/>
    </row>
    <row r="51" spans="1:8" ht="25.5" x14ac:dyDescent="0.2">
      <c r="B51" s="8" t="s">
        <v>288</v>
      </c>
      <c r="C51" s="35"/>
      <c r="D51" s="35"/>
      <c r="E51" s="35"/>
      <c r="F51" s="35"/>
      <c r="G51" s="35"/>
      <c r="H51" s="35"/>
    </row>
    <row r="52" spans="1:8" x14ac:dyDescent="0.25">
      <c r="B52" s="8" t="s">
        <v>289</v>
      </c>
    </row>
  </sheetData>
  <sheetProtection insertRows="0"/>
  <mergeCells count="22">
    <mergeCell ref="C25:C26"/>
    <mergeCell ref="D25:D26"/>
    <mergeCell ref="B27:C27"/>
    <mergeCell ref="B40:C40"/>
    <mergeCell ref="B28:C28"/>
    <mergeCell ref="D29:D30"/>
    <mergeCell ref="B31:C31"/>
    <mergeCell ref="B32:C32"/>
    <mergeCell ref="B34:C34"/>
    <mergeCell ref="B35:C35"/>
    <mergeCell ref="B37:C37"/>
    <mergeCell ref="B38:C38"/>
    <mergeCell ref="A20:C20"/>
    <mergeCell ref="B21:C21"/>
    <mergeCell ref="B15:C15"/>
    <mergeCell ref="D22:D23"/>
    <mergeCell ref="B24:C24"/>
    <mergeCell ref="B1:D1"/>
    <mergeCell ref="B2:D2"/>
    <mergeCell ref="A12:C12"/>
    <mergeCell ref="B16:C16"/>
    <mergeCell ref="B17:C17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FI7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1" sqref="F21"/>
    </sheetView>
  </sheetViews>
  <sheetFormatPr defaultColWidth="9.140625" defaultRowHeight="12.75" x14ac:dyDescent="0.25"/>
  <cols>
    <col min="1" max="1" width="4.5703125" style="7" customWidth="1"/>
    <col min="2" max="2" width="57" style="8" customWidth="1"/>
    <col min="3" max="3" width="9.5703125" style="10" bestFit="1" customWidth="1"/>
    <col min="4" max="4" width="11.140625" style="10" customWidth="1"/>
    <col min="5" max="16384" width="9.140625" style="7"/>
  </cols>
  <sheetData>
    <row r="1" spans="1:4" ht="15" customHeight="1" x14ac:dyDescent="0.25">
      <c r="B1" s="277" t="s">
        <v>356</v>
      </c>
      <c r="C1" s="277"/>
      <c r="D1" s="277"/>
    </row>
    <row r="2" spans="1:4" ht="15" customHeight="1" x14ac:dyDescent="0.25">
      <c r="B2" s="77"/>
      <c r="C2" s="77"/>
      <c r="D2" s="77"/>
    </row>
    <row r="3" spans="1:4" x14ac:dyDescent="0.25">
      <c r="B3" s="12" t="s">
        <v>228</v>
      </c>
      <c r="C3" s="13"/>
    </row>
    <row r="4" spans="1:4" x14ac:dyDescent="0.25">
      <c r="B4" s="12" t="s">
        <v>59</v>
      </c>
      <c r="C4" s="13"/>
    </row>
    <row r="5" spans="1:4" x14ac:dyDescent="0.25">
      <c r="B5" s="12" t="s">
        <v>58</v>
      </c>
      <c r="C5" s="13"/>
    </row>
    <row r="6" spans="1:4" x14ac:dyDescent="0.25">
      <c r="B6" s="12"/>
      <c r="C6" s="13"/>
    </row>
    <row r="7" spans="1:4" x14ac:dyDescent="0.25">
      <c r="B7" s="13">
        <f>'SUMA PUNKTÓW Z ANKIET'!B3</f>
        <v>0</v>
      </c>
      <c r="C7" s="172"/>
    </row>
    <row r="8" spans="1:4" x14ac:dyDescent="0.25">
      <c r="A8" s="14" t="s">
        <v>60</v>
      </c>
      <c r="B8" s="15"/>
      <c r="C8" s="15"/>
    </row>
    <row r="9" spans="1:4" x14ac:dyDescent="0.25">
      <c r="A9" s="16"/>
      <c r="B9" s="13">
        <f>'SUMA PUNKTÓW Z ANKIET'!B5</f>
        <v>0</v>
      </c>
      <c r="C9" s="173"/>
    </row>
    <row r="10" spans="1:4" x14ac:dyDescent="0.25">
      <c r="A10" s="14" t="s">
        <v>61</v>
      </c>
      <c r="B10" s="13"/>
      <c r="C10" s="174"/>
    </row>
    <row r="11" spans="1:4" x14ac:dyDescent="0.25">
      <c r="A11" s="16"/>
      <c r="B11" s="12">
        <f>'SUMA PUNKTÓW Z ANKIET'!B7</f>
        <v>0</v>
      </c>
      <c r="C11" s="175"/>
    </row>
    <row r="12" spans="1:4" x14ac:dyDescent="0.25">
      <c r="A12" s="14" t="s">
        <v>62</v>
      </c>
      <c r="B12" s="16"/>
      <c r="C12" s="16"/>
    </row>
    <row r="13" spans="1:4" x14ac:dyDescent="0.25">
      <c r="B13" s="78"/>
      <c r="C13" s="78"/>
    </row>
    <row r="14" spans="1:4" ht="25.5" customHeight="1" x14ac:dyDescent="0.25">
      <c r="B14" s="142" t="s">
        <v>9</v>
      </c>
      <c r="C14" s="142"/>
      <c r="D14" s="142"/>
    </row>
    <row r="15" spans="1:4" ht="51" x14ac:dyDescent="0.25">
      <c r="A15" s="40" t="s">
        <v>67</v>
      </c>
      <c r="B15" s="41" t="s">
        <v>68</v>
      </c>
      <c r="C15" s="17" t="s">
        <v>2</v>
      </c>
      <c r="D15" s="96" t="s">
        <v>353</v>
      </c>
    </row>
    <row r="16" spans="1:4" ht="24.75" customHeight="1" x14ac:dyDescent="0.25">
      <c r="C16" s="141"/>
      <c r="D16" s="199" t="str">
        <f>'SUMA PUNKTÓW Z ANKIET'!B9</f>
        <v>od ………… do ………..</v>
      </c>
    </row>
    <row r="17" spans="1:165" s="97" customFormat="1" x14ac:dyDescent="0.2">
      <c r="A17" s="278" t="s">
        <v>229</v>
      </c>
      <c r="B17" s="279"/>
      <c r="C17" s="221"/>
      <c r="D17" s="22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</row>
    <row r="18" spans="1:165" s="97" customFormat="1" ht="31.5" customHeight="1" x14ac:dyDescent="0.25">
      <c r="A18" s="98" t="s">
        <v>230</v>
      </c>
      <c r="B18" s="99" t="s">
        <v>231</v>
      </c>
      <c r="C18" s="100" t="s">
        <v>232</v>
      </c>
      <c r="D18" s="9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</row>
    <row r="19" spans="1:165" s="97" customFormat="1" x14ac:dyDescent="0.25">
      <c r="A19" s="102"/>
      <c r="B19" s="129" t="s">
        <v>56</v>
      </c>
      <c r="C19" s="103"/>
      <c r="D19" s="183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</row>
    <row r="20" spans="1:165" s="97" customFormat="1" x14ac:dyDescent="0.25">
      <c r="A20" s="104"/>
      <c r="B20" s="105"/>
      <c r="C20" s="106"/>
      <c r="D20" s="18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</row>
    <row r="21" spans="1:165" s="97" customFormat="1" x14ac:dyDescent="0.25">
      <c r="A21" s="275" t="s">
        <v>233</v>
      </c>
      <c r="B21" s="276"/>
      <c r="C21" s="107"/>
      <c r="D21" s="18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</row>
    <row r="22" spans="1:165" s="97" customFormat="1" ht="48.75" customHeight="1" x14ac:dyDescent="0.25">
      <c r="A22" s="98" t="s">
        <v>234</v>
      </c>
      <c r="B22" s="99" t="s">
        <v>235</v>
      </c>
      <c r="C22" s="101" t="s">
        <v>236</v>
      </c>
      <c r="D22" s="9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</row>
    <row r="23" spans="1:165" s="97" customFormat="1" x14ac:dyDescent="0.25">
      <c r="A23" s="102"/>
      <c r="B23" s="129" t="s">
        <v>56</v>
      </c>
      <c r="C23" s="103"/>
      <c r="D23" s="18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</row>
    <row r="24" spans="1:165" s="97" customFormat="1" x14ac:dyDescent="0.25">
      <c r="A24" s="104"/>
      <c r="B24" s="105"/>
      <c r="C24" s="106"/>
      <c r="D24" s="18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</row>
    <row r="25" spans="1:165" s="97" customFormat="1" ht="25.5" x14ac:dyDescent="0.25">
      <c r="A25" s="98" t="s">
        <v>237</v>
      </c>
      <c r="B25" s="108" t="s">
        <v>238</v>
      </c>
      <c r="C25" s="109" t="s">
        <v>239</v>
      </c>
      <c r="D25" s="9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</row>
    <row r="26" spans="1:165" s="97" customFormat="1" x14ac:dyDescent="0.25">
      <c r="A26" s="102"/>
      <c r="B26" s="129" t="s">
        <v>56</v>
      </c>
      <c r="C26" s="103"/>
      <c r="D26" s="18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</row>
    <row r="27" spans="1:165" s="97" customFormat="1" x14ac:dyDescent="0.25">
      <c r="A27" s="104"/>
      <c r="B27" s="105"/>
      <c r="C27" s="106"/>
      <c r="D27" s="184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</row>
    <row r="28" spans="1:165" s="97" customFormat="1" ht="61.5" customHeight="1" x14ac:dyDescent="0.25">
      <c r="A28" s="98" t="s">
        <v>240</v>
      </c>
      <c r="B28" s="110" t="s">
        <v>241</v>
      </c>
      <c r="C28" s="101">
        <v>4</v>
      </c>
      <c r="D28" s="92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</row>
    <row r="29" spans="1:165" s="97" customFormat="1" x14ac:dyDescent="0.25">
      <c r="A29" s="102"/>
      <c r="B29" s="129" t="s">
        <v>56</v>
      </c>
      <c r="C29" s="103"/>
      <c r="D29" s="18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</row>
    <row r="30" spans="1:165" s="97" customFormat="1" x14ac:dyDescent="0.25">
      <c r="A30" s="104"/>
      <c r="B30" s="105"/>
      <c r="C30" s="106"/>
      <c r="D30" s="184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</row>
    <row r="31" spans="1:165" s="97" customFormat="1" ht="12.75" customHeight="1" x14ac:dyDescent="0.25">
      <c r="A31" s="280" t="s">
        <v>242</v>
      </c>
      <c r="B31" s="275"/>
      <c r="C31" s="107"/>
      <c r="D31" s="18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</row>
    <row r="32" spans="1:165" s="97" customFormat="1" ht="36.75" customHeight="1" x14ac:dyDescent="0.2">
      <c r="A32" s="111" t="s">
        <v>110</v>
      </c>
      <c r="B32" s="112" t="s">
        <v>243</v>
      </c>
      <c r="C32" s="101" t="s">
        <v>244</v>
      </c>
      <c r="D32" s="92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</row>
    <row r="33" spans="1:165" s="97" customFormat="1" x14ac:dyDescent="0.25">
      <c r="A33" s="102"/>
      <c r="B33" s="129" t="s">
        <v>56</v>
      </c>
      <c r="C33" s="103"/>
      <c r="D33" s="18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</row>
    <row r="34" spans="1:165" s="97" customFormat="1" x14ac:dyDescent="0.25">
      <c r="A34" s="104"/>
      <c r="B34" s="105"/>
      <c r="C34" s="106"/>
      <c r="D34" s="18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</row>
    <row r="35" spans="1:165" s="97" customFormat="1" ht="50.25" customHeight="1" x14ac:dyDescent="0.2">
      <c r="A35" s="111" t="s">
        <v>113</v>
      </c>
      <c r="B35" s="112" t="s">
        <v>245</v>
      </c>
      <c r="C35" s="101" t="s">
        <v>246</v>
      </c>
      <c r="D35" s="92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</row>
    <row r="36" spans="1:165" s="97" customFormat="1" x14ac:dyDescent="0.25">
      <c r="A36" s="102"/>
      <c r="B36" s="129" t="s">
        <v>56</v>
      </c>
      <c r="C36" s="103"/>
      <c r="D36" s="18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</row>
    <row r="37" spans="1:165" s="97" customFormat="1" x14ac:dyDescent="0.25">
      <c r="A37" s="104"/>
      <c r="B37" s="105"/>
      <c r="C37" s="106"/>
      <c r="D37" s="18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</row>
    <row r="38" spans="1:165" s="97" customFormat="1" ht="13.5" customHeight="1" x14ac:dyDescent="0.25">
      <c r="A38" s="275" t="s">
        <v>247</v>
      </c>
      <c r="B38" s="276"/>
      <c r="C38" s="106"/>
      <c r="D38" s="18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</row>
    <row r="39" spans="1:165" s="97" customFormat="1" ht="63.75" x14ac:dyDescent="0.25">
      <c r="A39" s="98" t="s">
        <v>128</v>
      </c>
      <c r="B39" s="99" t="s">
        <v>248</v>
      </c>
      <c r="C39" s="113" t="s">
        <v>249</v>
      </c>
      <c r="D39" s="9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</row>
    <row r="40" spans="1:165" s="97" customFormat="1" x14ac:dyDescent="0.25">
      <c r="A40" s="102"/>
      <c r="B40" s="129" t="s">
        <v>56</v>
      </c>
      <c r="C40" s="103"/>
      <c r="D40" s="183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</row>
    <row r="41" spans="1:165" s="97" customFormat="1" x14ac:dyDescent="0.25">
      <c r="A41" s="104"/>
      <c r="B41" s="105"/>
      <c r="C41" s="106"/>
      <c r="D41" s="18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</row>
    <row r="42" spans="1:165" s="97" customFormat="1" ht="48.75" customHeight="1" x14ac:dyDescent="0.25">
      <c r="A42" s="98" t="s">
        <v>135</v>
      </c>
      <c r="B42" s="99" t="s">
        <v>250</v>
      </c>
      <c r="C42" s="113" t="s">
        <v>251</v>
      </c>
      <c r="D42" s="92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</row>
    <row r="43" spans="1:165" s="97" customFormat="1" x14ac:dyDescent="0.25">
      <c r="A43" s="102"/>
      <c r="B43" s="129" t="s">
        <v>56</v>
      </c>
      <c r="C43" s="103"/>
      <c r="D43" s="183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</row>
    <row r="44" spans="1:165" s="97" customFormat="1" x14ac:dyDescent="0.25">
      <c r="A44" s="104"/>
      <c r="B44" s="105"/>
      <c r="C44" s="106"/>
      <c r="D44" s="184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</row>
    <row r="45" spans="1:165" s="97" customFormat="1" ht="51" x14ac:dyDescent="0.25">
      <c r="A45" s="98" t="s">
        <v>252</v>
      </c>
      <c r="B45" s="108" t="s">
        <v>253</v>
      </c>
      <c r="C45" s="113" t="s">
        <v>254</v>
      </c>
      <c r="D45" s="92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</row>
    <row r="46" spans="1:165" s="97" customFormat="1" x14ac:dyDescent="0.25">
      <c r="A46" s="102"/>
      <c r="B46" s="129" t="s">
        <v>56</v>
      </c>
      <c r="C46" s="103"/>
      <c r="D46" s="18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</row>
    <row r="47" spans="1:165" s="97" customFormat="1" x14ac:dyDescent="0.25">
      <c r="A47" s="104"/>
      <c r="B47" s="105"/>
      <c r="C47" s="106"/>
      <c r="D47" s="18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</row>
    <row r="48" spans="1:165" s="97" customFormat="1" ht="38.25" x14ac:dyDescent="0.25">
      <c r="A48" s="98" t="s">
        <v>140</v>
      </c>
      <c r="B48" s="99" t="s">
        <v>255</v>
      </c>
      <c r="C48" s="101"/>
      <c r="D48" s="92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</row>
    <row r="49" spans="1:165" s="97" customFormat="1" x14ac:dyDescent="0.25">
      <c r="A49" s="102"/>
      <c r="B49" s="129" t="s">
        <v>56</v>
      </c>
      <c r="C49" s="103"/>
      <c r="D49" s="18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</row>
    <row r="50" spans="1:165" s="97" customFormat="1" x14ac:dyDescent="0.25">
      <c r="A50" s="104"/>
      <c r="B50" s="105"/>
      <c r="C50" s="106"/>
      <c r="D50" s="184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</row>
    <row r="51" spans="1:165" s="97" customFormat="1" ht="38.25" x14ac:dyDescent="0.25">
      <c r="A51" s="98" t="s">
        <v>256</v>
      </c>
      <c r="B51" s="99" t="s">
        <v>257</v>
      </c>
      <c r="C51" s="101">
        <v>4</v>
      </c>
      <c r="D51" s="92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</row>
    <row r="52" spans="1:165" s="97" customFormat="1" x14ac:dyDescent="0.25">
      <c r="A52" s="102"/>
      <c r="B52" s="129" t="s">
        <v>56</v>
      </c>
      <c r="C52" s="103"/>
      <c r="D52" s="18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</row>
    <row r="53" spans="1:165" s="97" customFormat="1" x14ac:dyDescent="0.25">
      <c r="A53" s="104"/>
      <c r="B53" s="105"/>
      <c r="C53" s="106"/>
      <c r="D53" s="18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</row>
    <row r="54" spans="1:165" s="97" customFormat="1" ht="51" x14ac:dyDescent="0.25">
      <c r="A54" s="98" t="s">
        <v>258</v>
      </c>
      <c r="B54" s="99" t="s">
        <v>259</v>
      </c>
      <c r="C54" s="109" t="s">
        <v>260</v>
      </c>
      <c r="D54" s="9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</row>
    <row r="55" spans="1:165" s="97" customFormat="1" x14ac:dyDescent="0.25">
      <c r="A55" s="102"/>
      <c r="B55" s="129" t="s">
        <v>56</v>
      </c>
      <c r="C55" s="103"/>
      <c r="D55" s="18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</row>
    <row r="56" spans="1:165" s="97" customFormat="1" x14ac:dyDescent="0.25">
      <c r="A56" s="104"/>
      <c r="B56" s="105"/>
      <c r="C56" s="106"/>
      <c r="D56" s="18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</row>
    <row r="57" spans="1:165" s="97" customFormat="1" x14ac:dyDescent="0.25">
      <c r="A57" s="275" t="s">
        <v>261</v>
      </c>
      <c r="B57" s="276"/>
      <c r="C57" s="106"/>
      <c r="D57" s="185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</row>
    <row r="58" spans="1:165" s="97" customFormat="1" ht="63.75" x14ac:dyDescent="0.25">
      <c r="A58" s="98" t="s">
        <v>262</v>
      </c>
      <c r="B58" s="99" t="s">
        <v>263</v>
      </c>
      <c r="C58" s="100" t="s">
        <v>264</v>
      </c>
      <c r="D58" s="92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</row>
    <row r="59" spans="1:165" s="97" customFormat="1" x14ac:dyDescent="0.25">
      <c r="A59" s="102"/>
      <c r="B59" s="129" t="s">
        <v>56</v>
      </c>
      <c r="C59" s="103"/>
      <c r="D59" s="18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</row>
    <row r="60" spans="1:165" s="97" customFormat="1" ht="13.5" thickBot="1" x14ac:dyDescent="0.3">
      <c r="A60" s="104"/>
      <c r="B60" s="105"/>
      <c r="C60" s="106"/>
      <c r="D60" s="186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</row>
    <row r="61" spans="1:165" ht="13.5" thickBot="1" x14ac:dyDescent="0.3">
      <c r="B61" s="30" t="s">
        <v>43</v>
      </c>
      <c r="C61" s="23"/>
      <c r="D61" s="179">
        <f>D18+D22+D25+D28+D32+D35+D39+D42+D45+D48+D51+D54+D58</f>
        <v>0</v>
      </c>
    </row>
    <row r="63" spans="1:165" x14ac:dyDescent="0.2">
      <c r="A63" s="35"/>
      <c r="B63" s="35" t="s">
        <v>51</v>
      </c>
      <c r="C63" s="7"/>
      <c r="D63" s="35"/>
      <c r="E63" s="35"/>
      <c r="F63" s="35"/>
      <c r="G63" s="35"/>
      <c r="H63" s="35"/>
    </row>
    <row r="64" spans="1:165" x14ac:dyDescent="0.2">
      <c r="A64" s="35"/>
      <c r="B64" s="35" t="s">
        <v>52</v>
      </c>
      <c r="C64" s="7"/>
      <c r="D64" s="35"/>
      <c r="E64" s="35"/>
      <c r="F64" s="35"/>
      <c r="G64" s="35"/>
      <c r="H64" s="35"/>
    </row>
    <row r="66" spans="1:8" x14ac:dyDescent="0.2">
      <c r="A66" s="36"/>
      <c r="B66" s="35" t="s">
        <v>53</v>
      </c>
      <c r="C66" s="35"/>
      <c r="D66" s="35"/>
      <c r="E66" s="35"/>
      <c r="F66" s="35"/>
      <c r="G66" s="35"/>
      <c r="H66" s="35"/>
    </row>
    <row r="67" spans="1:8" ht="31.5" customHeight="1" x14ac:dyDescent="0.2">
      <c r="A67" s="35"/>
      <c r="B67" s="35" t="s">
        <v>54</v>
      </c>
      <c r="C67" s="35"/>
      <c r="D67" s="35"/>
      <c r="E67" s="35"/>
      <c r="F67" s="35"/>
      <c r="G67" s="35"/>
      <c r="H67" s="35"/>
    </row>
    <row r="68" spans="1:8" x14ac:dyDescent="0.2">
      <c r="A68" s="35"/>
      <c r="B68" s="7" t="s">
        <v>265</v>
      </c>
      <c r="C68" s="35"/>
      <c r="D68" s="35"/>
      <c r="E68" s="35"/>
      <c r="F68" s="35"/>
      <c r="G68" s="35"/>
      <c r="H68" s="35"/>
    </row>
    <row r="69" spans="1:8" x14ac:dyDescent="0.2">
      <c r="A69" s="35"/>
      <c r="B69" s="35"/>
      <c r="C69" s="35"/>
      <c r="D69" s="35"/>
      <c r="E69" s="35"/>
      <c r="F69" s="35"/>
      <c r="G69" s="35"/>
      <c r="H69" s="35"/>
    </row>
    <row r="70" spans="1:8" x14ac:dyDescent="0.2">
      <c r="B70" s="7"/>
      <c r="C70" s="35"/>
      <c r="D70" s="35"/>
      <c r="E70" s="35"/>
      <c r="F70" s="35"/>
      <c r="G70" s="35"/>
      <c r="H70" s="35"/>
    </row>
    <row r="71" spans="1:8" x14ac:dyDescent="0.2">
      <c r="B71" s="7"/>
      <c r="C71" s="35"/>
      <c r="D71" s="35"/>
      <c r="E71" s="35"/>
      <c r="F71" s="35"/>
      <c r="G71" s="35"/>
      <c r="H71" s="35"/>
    </row>
  </sheetData>
  <sheetProtection insertRows="0"/>
  <mergeCells count="6">
    <mergeCell ref="A57:B57"/>
    <mergeCell ref="B1:D1"/>
    <mergeCell ref="A17:B17"/>
    <mergeCell ref="A21:B21"/>
    <mergeCell ref="A31:B31"/>
    <mergeCell ref="A38:B38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H6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ColWidth="9.140625" defaultRowHeight="12.75" x14ac:dyDescent="0.25"/>
  <cols>
    <col min="1" max="1" width="4.42578125" style="7" customWidth="1"/>
    <col min="2" max="2" width="55" style="8" customWidth="1"/>
    <col min="3" max="3" width="11.5703125" style="10" customWidth="1"/>
    <col min="4" max="4" width="11.28515625" style="10" customWidth="1"/>
    <col min="5" max="16384" width="9.140625" style="7"/>
  </cols>
  <sheetData>
    <row r="1" spans="1:4" x14ac:dyDescent="0.25">
      <c r="D1" s="77" t="s">
        <v>162</v>
      </c>
    </row>
    <row r="2" spans="1:4" x14ac:dyDescent="0.25">
      <c r="A2" s="11"/>
      <c r="B2" s="11"/>
      <c r="C2" s="11"/>
      <c r="D2" s="11"/>
    </row>
    <row r="3" spans="1:4" x14ac:dyDescent="0.25">
      <c r="A3" s="12" t="s">
        <v>161</v>
      </c>
      <c r="B3" s="13"/>
    </row>
    <row r="4" spans="1:4" x14ac:dyDescent="0.25">
      <c r="A4" s="12"/>
      <c r="B4" s="13"/>
    </row>
    <row r="5" spans="1:4" x14ac:dyDescent="0.25">
      <c r="A5" s="78"/>
      <c r="B5" s="176">
        <f>'SUMA PUNKTÓW Z ANKIET'!B3</f>
        <v>0</v>
      </c>
    </row>
    <row r="6" spans="1:4" x14ac:dyDescent="0.25">
      <c r="A6" s="14" t="s">
        <v>60</v>
      </c>
      <c r="B6" s="15"/>
    </row>
    <row r="7" spans="1:4" x14ac:dyDescent="0.25">
      <c r="A7" s="16"/>
      <c r="B7" s="13">
        <f>'SUMA PUNKTÓW Z ANKIET'!B5</f>
        <v>0</v>
      </c>
    </row>
    <row r="8" spans="1:4" x14ac:dyDescent="0.25">
      <c r="A8" s="14" t="s">
        <v>61</v>
      </c>
      <c r="B8" s="130"/>
    </row>
    <row r="9" spans="1:4" x14ac:dyDescent="0.25">
      <c r="A9" s="16"/>
      <c r="B9" s="177">
        <f>'SUMA PUNKTÓW Z ANKIET'!B7</f>
        <v>0</v>
      </c>
    </row>
    <row r="10" spans="1:4" x14ac:dyDescent="0.25">
      <c r="A10" s="14" t="s">
        <v>62</v>
      </c>
      <c r="B10" s="16"/>
    </row>
    <row r="11" spans="1:4" x14ac:dyDescent="0.25">
      <c r="A11" s="152"/>
      <c r="B11" s="16"/>
    </row>
    <row r="12" spans="1:4" x14ac:dyDescent="0.25">
      <c r="A12" s="281" t="s">
        <v>346</v>
      </c>
      <c r="B12" s="281"/>
      <c r="C12" s="281"/>
      <c r="D12" s="281"/>
    </row>
    <row r="13" spans="1:4" ht="51" x14ac:dyDescent="0.25">
      <c r="A13" s="89" t="s">
        <v>163</v>
      </c>
      <c r="B13" s="90" t="s">
        <v>164</v>
      </c>
      <c r="C13" s="17" t="s">
        <v>165</v>
      </c>
      <c r="D13" s="96" t="s">
        <v>353</v>
      </c>
    </row>
    <row r="14" spans="1:4" ht="27.75" customHeight="1" x14ac:dyDescent="0.25">
      <c r="A14" s="89"/>
      <c r="B14" s="90"/>
      <c r="C14" s="17"/>
      <c r="D14" s="199" t="str">
        <f>'SUMA PUNKTÓW Z ANKIET'!B9</f>
        <v>od ………… do ………..</v>
      </c>
    </row>
    <row r="15" spans="1:4" ht="38.25" x14ac:dyDescent="0.25">
      <c r="A15" s="18" t="s">
        <v>166</v>
      </c>
      <c r="B15" s="19" t="s">
        <v>167</v>
      </c>
      <c r="C15" s="20">
        <v>8</v>
      </c>
      <c r="D15" s="92"/>
    </row>
    <row r="16" spans="1:4" x14ac:dyDescent="0.25">
      <c r="A16" s="21"/>
      <c r="B16" s="128" t="s">
        <v>168</v>
      </c>
      <c r="C16" s="23"/>
      <c r="D16" s="180"/>
    </row>
    <row r="17" spans="1:4" x14ac:dyDescent="0.2">
      <c r="A17" s="24"/>
      <c r="B17" s="35"/>
      <c r="C17" s="26"/>
      <c r="D17" s="181"/>
    </row>
    <row r="18" spans="1:4" ht="41.25" customHeight="1" x14ac:dyDescent="0.25">
      <c r="A18" s="18" t="s">
        <v>169</v>
      </c>
      <c r="B18" s="19" t="s">
        <v>170</v>
      </c>
      <c r="C18" s="20">
        <v>8</v>
      </c>
      <c r="D18" s="92"/>
    </row>
    <row r="19" spans="1:4" x14ac:dyDescent="0.25">
      <c r="A19" s="21"/>
      <c r="B19" s="128" t="s">
        <v>168</v>
      </c>
      <c r="C19" s="23"/>
      <c r="D19" s="180"/>
    </row>
    <row r="20" spans="1:4" x14ac:dyDescent="0.2">
      <c r="A20" s="24"/>
      <c r="B20" s="35"/>
      <c r="C20" s="26"/>
      <c r="D20" s="181"/>
    </row>
    <row r="21" spans="1:4" ht="84" customHeight="1" x14ac:dyDescent="0.25">
      <c r="A21" s="18" t="s">
        <v>171</v>
      </c>
      <c r="B21" s="79" t="s">
        <v>172</v>
      </c>
      <c r="C21" s="80" t="s">
        <v>173</v>
      </c>
      <c r="D21" s="92"/>
    </row>
    <row r="22" spans="1:4" x14ac:dyDescent="0.25">
      <c r="A22" s="21"/>
      <c r="B22" s="128" t="s">
        <v>174</v>
      </c>
      <c r="C22" s="23"/>
      <c r="D22" s="180"/>
    </row>
    <row r="23" spans="1:4" x14ac:dyDescent="0.2">
      <c r="A23" s="24"/>
      <c r="B23" s="35"/>
      <c r="C23" s="26"/>
      <c r="D23" s="181"/>
    </row>
    <row r="24" spans="1:4" ht="51" x14ac:dyDescent="0.25">
      <c r="A24" s="18" t="s">
        <v>175</v>
      </c>
      <c r="B24" s="19" t="s">
        <v>176</v>
      </c>
      <c r="C24" s="20">
        <v>80</v>
      </c>
      <c r="D24" s="92"/>
    </row>
    <row r="25" spans="1:4" x14ac:dyDescent="0.25">
      <c r="A25" s="21"/>
      <c r="B25" s="128" t="s">
        <v>174</v>
      </c>
      <c r="C25" s="81"/>
      <c r="D25" s="180"/>
    </row>
    <row r="26" spans="1:4" x14ac:dyDescent="0.2">
      <c r="A26" s="24"/>
      <c r="B26" s="35"/>
      <c r="C26" s="82"/>
      <c r="D26" s="181"/>
    </row>
    <row r="27" spans="1:4" ht="38.25" x14ac:dyDescent="0.25">
      <c r="A27" s="18" t="s">
        <v>177</v>
      </c>
      <c r="B27" s="83" t="s">
        <v>178</v>
      </c>
      <c r="C27" s="84" t="s">
        <v>179</v>
      </c>
      <c r="D27" s="92"/>
    </row>
    <row r="28" spans="1:4" x14ac:dyDescent="0.25">
      <c r="A28" s="21"/>
      <c r="B28" s="128" t="s">
        <v>174</v>
      </c>
      <c r="C28" s="23"/>
      <c r="D28" s="180"/>
    </row>
    <row r="29" spans="1:4" x14ac:dyDescent="0.2">
      <c r="A29" s="24"/>
      <c r="B29" s="35"/>
      <c r="C29" s="82"/>
      <c r="D29" s="181"/>
    </row>
    <row r="30" spans="1:4" ht="53.25" customHeight="1" x14ac:dyDescent="0.25">
      <c r="A30" s="18" t="s">
        <v>180</v>
      </c>
      <c r="B30" s="83" t="s">
        <v>181</v>
      </c>
      <c r="C30" s="84" t="s">
        <v>182</v>
      </c>
      <c r="D30" s="92"/>
    </row>
    <row r="31" spans="1:4" x14ac:dyDescent="0.25">
      <c r="A31" s="21"/>
      <c r="B31" s="128" t="s">
        <v>174</v>
      </c>
      <c r="C31" s="85"/>
      <c r="D31" s="180"/>
    </row>
    <row r="32" spans="1:4" x14ac:dyDescent="0.2">
      <c r="A32" s="24"/>
      <c r="B32" s="35"/>
      <c r="C32" s="86"/>
      <c r="D32" s="181"/>
    </row>
    <row r="33" spans="1:4" ht="40.5" customHeight="1" x14ac:dyDescent="0.25">
      <c r="A33" s="18" t="s">
        <v>183</v>
      </c>
      <c r="B33" s="19" t="s">
        <v>184</v>
      </c>
      <c r="C33" s="84" t="s">
        <v>185</v>
      </c>
      <c r="D33" s="92"/>
    </row>
    <row r="34" spans="1:4" ht="15" customHeight="1" x14ac:dyDescent="0.25">
      <c r="A34" s="21"/>
      <c r="B34" s="144" t="s">
        <v>174</v>
      </c>
      <c r="C34" s="85"/>
      <c r="D34" s="180"/>
    </row>
    <row r="35" spans="1:4" ht="15.75" customHeight="1" x14ac:dyDescent="0.25">
      <c r="A35" s="24"/>
      <c r="B35" s="87"/>
      <c r="C35" s="86"/>
      <c r="D35" s="181"/>
    </row>
    <row r="36" spans="1:4" ht="51" x14ac:dyDescent="0.25">
      <c r="A36" s="18" t="s">
        <v>186</v>
      </c>
      <c r="B36" s="19" t="s">
        <v>187</v>
      </c>
      <c r="C36" s="88"/>
      <c r="D36" s="92"/>
    </row>
    <row r="37" spans="1:4" x14ac:dyDescent="0.25">
      <c r="A37" s="21"/>
      <c r="B37" s="128" t="s">
        <v>174</v>
      </c>
      <c r="C37" s="85"/>
      <c r="D37" s="180"/>
    </row>
    <row r="38" spans="1:4" x14ac:dyDescent="0.2">
      <c r="A38" s="24"/>
      <c r="B38" s="35"/>
      <c r="C38" s="86"/>
      <c r="D38" s="181"/>
    </row>
    <row r="39" spans="1:4" ht="38.25" x14ac:dyDescent="0.25">
      <c r="A39" s="18" t="s">
        <v>188</v>
      </c>
      <c r="B39" s="33" t="s">
        <v>189</v>
      </c>
      <c r="C39" s="84" t="s">
        <v>182</v>
      </c>
      <c r="D39" s="92"/>
    </row>
    <row r="40" spans="1:4" x14ac:dyDescent="0.25">
      <c r="A40" s="21"/>
      <c r="B40" s="128" t="s">
        <v>174</v>
      </c>
      <c r="C40" s="85"/>
      <c r="D40" s="180"/>
    </row>
    <row r="41" spans="1:4" x14ac:dyDescent="0.2">
      <c r="A41" s="24"/>
      <c r="B41" s="35"/>
      <c r="C41" s="86"/>
      <c r="D41" s="181"/>
    </row>
    <row r="42" spans="1:4" ht="34.5" customHeight="1" x14ac:dyDescent="0.25">
      <c r="A42" s="18" t="s">
        <v>190</v>
      </c>
      <c r="B42" s="33" t="s">
        <v>191</v>
      </c>
      <c r="C42" s="84" t="s">
        <v>182</v>
      </c>
      <c r="D42" s="92"/>
    </row>
    <row r="43" spans="1:4" x14ac:dyDescent="0.25">
      <c r="A43" s="21"/>
      <c r="B43" s="128" t="s">
        <v>174</v>
      </c>
      <c r="C43" s="85"/>
      <c r="D43" s="180"/>
    </row>
    <row r="44" spans="1:4" x14ac:dyDescent="0.2">
      <c r="A44" s="24"/>
      <c r="B44" s="35"/>
      <c r="C44" s="86"/>
      <c r="D44" s="181"/>
    </row>
    <row r="45" spans="1:4" ht="25.5" x14ac:dyDescent="0.2">
      <c r="A45" s="18" t="s">
        <v>192</v>
      </c>
      <c r="B45" s="19" t="s">
        <v>193</v>
      </c>
      <c r="C45" s="145" t="s">
        <v>194</v>
      </c>
      <c r="D45" s="92"/>
    </row>
    <row r="46" spans="1:4" x14ac:dyDescent="0.25">
      <c r="A46" s="21"/>
      <c r="B46" s="128" t="s">
        <v>174</v>
      </c>
      <c r="C46" s="85"/>
      <c r="D46" s="180"/>
    </row>
    <row r="47" spans="1:4" x14ac:dyDescent="0.2">
      <c r="A47" s="24"/>
      <c r="B47" s="35"/>
      <c r="C47" s="86"/>
      <c r="D47" s="181"/>
    </row>
    <row r="48" spans="1:4" ht="55.5" customHeight="1" x14ac:dyDescent="0.25">
      <c r="A48" s="18" t="s">
        <v>195</v>
      </c>
      <c r="B48" s="19" t="s">
        <v>196</v>
      </c>
      <c r="C48" s="84" t="s">
        <v>185</v>
      </c>
      <c r="D48" s="92"/>
    </row>
    <row r="49" spans="1:8" x14ac:dyDescent="0.25">
      <c r="A49" s="21"/>
      <c r="B49" s="128" t="s">
        <v>174</v>
      </c>
      <c r="C49" s="85"/>
      <c r="D49" s="180"/>
    </row>
    <row r="50" spans="1:8" x14ac:dyDescent="0.2">
      <c r="A50" s="24"/>
      <c r="B50" s="35"/>
      <c r="C50" s="86"/>
      <c r="D50" s="178"/>
    </row>
    <row r="51" spans="1:8" x14ac:dyDescent="0.2">
      <c r="A51" s="89" t="s">
        <v>197</v>
      </c>
      <c r="B51" s="90" t="s">
        <v>198</v>
      </c>
      <c r="C51" s="17"/>
      <c r="D51" s="182"/>
      <c r="E51" s="35"/>
      <c r="F51" s="35"/>
      <c r="G51" s="35"/>
      <c r="H51" s="35"/>
    </row>
    <row r="52" spans="1:8" ht="38.25" x14ac:dyDescent="0.2">
      <c r="A52" s="18" t="s">
        <v>199</v>
      </c>
      <c r="B52" s="19" t="s">
        <v>200</v>
      </c>
      <c r="C52" s="80" t="s">
        <v>201</v>
      </c>
      <c r="D52" s="92"/>
      <c r="E52" s="35"/>
      <c r="F52" s="35"/>
      <c r="G52" s="35"/>
      <c r="H52" s="35"/>
    </row>
    <row r="53" spans="1:8" x14ac:dyDescent="0.2">
      <c r="A53" s="21"/>
      <c r="B53" s="128" t="s">
        <v>174</v>
      </c>
      <c r="C53" s="23"/>
      <c r="D53" s="180"/>
      <c r="E53" s="35"/>
      <c r="F53" s="35"/>
      <c r="G53" s="35"/>
      <c r="H53" s="35"/>
    </row>
    <row r="54" spans="1:8" ht="13.5" thickBot="1" x14ac:dyDescent="0.25">
      <c r="A54" s="24"/>
      <c r="B54" s="91"/>
      <c r="C54" s="26"/>
      <c r="D54" s="178"/>
    </row>
    <row r="55" spans="1:8" ht="13.5" thickBot="1" x14ac:dyDescent="0.25">
      <c r="B55" s="11" t="s">
        <v>43</v>
      </c>
      <c r="D55" s="179">
        <f>D52+D48+D45+D42+D39+D36+D33+D30+D27+D24+D21+D18+D15</f>
        <v>0</v>
      </c>
      <c r="E55" s="35"/>
      <c r="F55" s="35"/>
      <c r="G55" s="35"/>
      <c r="H55" s="35"/>
    </row>
    <row r="56" spans="1:8" x14ac:dyDescent="0.2">
      <c r="E56" s="35"/>
      <c r="F56" s="35"/>
      <c r="G56" s="35"/>
      <c r="H56" s="35"/>
    </row>
    <row r="57" spans="1:8" x14ac:dyDescent="0.2">
      <c r="A57" s="35"/>
      <c r="B57" s="35" t="s">
        <v>51</v>
      </c>
      <c r="C57" s="7"/>
      <c r="D57" s="7"/>
      <c r="E57" s="35"/>
      <c r="F57" s="35"/>
      <c r="G57" s="35"/>
      <c r="H57" s="35"/>
    </row>
    <row r="58" spans="1:8" x14ac:dyDescent="0.2">
      <c r="A58" s="35"/>
      <c r="B58" s="35" t="s">
        <v>52</v>
      </c>
      <c r="C58" s="7"/>
      <c r="D58" s="7"/>
    </row>
    <row r="59" spans="1:8" x14ac:dyDescent="0.2">
      <c r="A59" s="36"/>
      <c r="B59" s="36"/>
      <c r="C59" s="7"/>
      <c r="D59" s="7"/>
    </row>
    <row r="61" spans="1:8" x14ac:dyDescent="0.2">
      <c r="A61" s="36"/>
      <c r="B61" s="35" t="s">
        <v>53</v>
      </c>
      <c r="C61" s="35"/>
      <c r="D61" s="35"/>
    </row>
    <row r="62" spans="1:8" x14ac:dyDescent="0.2">
      <c r="A62" s="36"/>
      <c r="B62" s="35"/>
      <c r="C62" s="35"/>
      <c r="D62" s="35"/>
    </row>
    <row r="63" spans="1:8" x14ac:dyDescent="0.2">
      <c r="A63" s="35"/>
      <c r="B63" s="35" t="s">
        <v>54</v>
      </c>
      <c r="C63" s="35"/>
      <c r="D63" s="35"/>
    </row>
    <row r="64" spans="1:8" x14ac:dyDescent="0.2">
      <c r="A64" s="35"/>
      <c r="B64" s="7" t="s">
        <v>202</v>
      </c>
      <c r="C64" s="35"/>
      <c r="D64" s="35"/>
    </row>
    <row r="65" spans="1:4" x14ac:dyDescent="0.2">
      <c r="A65" s="35"/>
      <c r="B65" s="35"/>
      <c r="C65" s="35"/>
      <c r="D65" s="35"/>
    </row>
    <row r="66" spans="1:4" x14ac:dyDescent="0.2">
      <c r="B66" s="7"/>
      <c r="C66" s="35"/>
      <c r="D66" s="35"/>
    </row>
    <row r="67" spans="1:4" ht="25.5" customHeight="1" x14ac:dyDescent="0.25">
      <c r="B67" s="256" t="s">
        <v>203</v>
      </c>
      <c r="C67" s="256"/>
      <c r="D67" s="256"/>
    </row>
  </sheetData>
  <sheetProtection insertRows="0"/>
  <mergeCells count="2">
    <mergeCell ref="A12:D12"/>
    <mergeCell ref="B67:D67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H5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9" sqref="D19"/>
    </sheetView>
  </sheetViews>
  <sheetFormatPr defaultColWidth="9.140625" defaultRowHeight="12.75" x14ac:dyDescent="0.25"/>
  <cols>
    <col min="1" max="1" width="4.5703125" style="7" customWidth="1"/>
    <col min="2" max="2" width="59" style="8" customWidth="1"/>
    <col min="3" max="3" width="9.5703125" style="10" bestFit="1" customWidth="1"/>
    <col min="4" max="4" width="10.42578125" style="10" bestFit="1" customWidth="1"/>
    <col min="5" max="16384" width="9.140625" style="7"/>
  </cols>
  <sheetData>
    <row r="1" spans="1:4" x14ac:dyDescent="0.25">
      <c r="C1" s="9" t="s">
        <v>204</v>
      </c>
    </row>
    <row r="2" spans="1:4" ht="15" customHeight="1" x14ac:dyDescent="0.25">
      <c r="A2" s="11"/>
      <c r="B2" s="11"/>
      <c r="C2" s="11"/>
      <c r="D2" s="11"/>
    </row>
    <row r="3" spans="1:4" s="12" customFormat="1" x14ac:dyDescent="0.25">
      <c r="A3" s="12" t="s">
        <v>205</v>
      </c>
      <c r="B3" s="13"/>
      <c r="C3" s="93"/>
      <c r="D3" s="93"/>
    </row>
    <row r="4" spans="1:4" s="12" customFormat="1" x14ac:dyDescent="0.25">
      <c r="A4" s="12" t="s">
        <v>206</v>
      </c>
      <c r="B4" s="13"/>
      <c r="C4" s="93"/>
      <c r="D4" s="93"/>
    </row>
    <row r="5" spans="1:4" x14ac:dyDescent="0.25">
      <c r="B5" s="13"/>
    </row>
    <row r="6" spans="1:4" x14ac:dyDescent="0.25">
      <c r="B6" s="13">
        <f>'SUMA PUNKTÓW Z ANKIET'!B3</f>
        <v>0</v>
      </c>
    </row>
    <row r="7" spans="1:4" x14ac:dyDescent="0.25">
      <c r="A7" s="14" t="s">
        <v>60</v>
      </c>
      <c r="B7" s="15"/>
    </row>
    <row r="8" spans="1:4" x14ac:dyDescent="0.25">
      <c r="A8" s="16"/>
      <c r="B8" s="13">
        <f>'SUMA PUNKTÓW Z ANKIET'!B5</f>
        <v>0</v>
      </c>
    </row>
    <row r="9" spans="1:4" x14ac:dyDescent="0.25">
      <c r="A9" s="14" t="s">
        <v>61</v>
      </c>
      <c r="B9" s="13"/>
    </row>
    <row r="10" spans="1:4" x14ac:dyDescent="0.25">
      <c r="A10" s="16"/>
      <c r="B10" s="12">
        <f>'SUMA PUNKTÓW Z ANKIET'!B7</f>
        <v>0</v>
      </c>
    </row>
    <row r="11" spans="1:4" x14ac:dyDescent="0.25">
      <c r="A11" s="14" t="s">
        <v>62</v>
      </c>
      <c r="B11" s="16"/>
    </row>
    <row r="12" spans="1:4" x14ac:dyDescent="0.25">
      <c r="B12" s="7"/>
    </row>
    <row r="13" spans="1:4" ht="25.5" customHeight="1" x14ac:dyDescent="0.25">
      <c r="A13" s="226" t="s">
        <v>347</v>
      </c>
      <c r="B13" s="226"/>
      <c r="C13" s="226"/>
      <c r="D13" s="226"/>
    </row>
    <row r="14" spans="1:4" ht="51" x14ac:dyDescent="0.25">
      <c r="A14" s="89" t="s">
        <v>207</v>
      </c>
      <c r="B14" s="90" t="s">
        <v>208</v>
      </c>
      <c r="C14" s="17" t="s">
        <v>2</v>
      </c>
      <c r="D14" s="96" t="s">
        <v>353</v>
      </c>
    </row>
    <row r="15" spans="1:4" ht="28.5" customHeight="1" x14ac:dyDescent="0.25">
      <c r="A15" s="89"/>
      <c r="B15" s="90"/>
      <c r="C15" s="223"/>
      <c r="D15" s="199" t="str">
        <f>'SUMA PUNKTÓW Z ANKIET'!B9</f>
        <v>od ………… do ………..</v>
      </c>
    </row>
    <row r="16" spans="1:4" ht="27" customHeight="1" x14ac:dyDescent="0.25">
      <c r="A16" s="18" t="s">
        <v>209</v>
      </c>
      <c r="B16" s="19" t="s">
        <v>210</v>
      </c>
      <c r="C16" s="94" t="s">
        <v>182</v>
      </c>
      <c r="D16" s="92"/>
    </row>
    <row r="17" spans="1:4" x14ac:dyDescent="0.25">
      <c r="A17" s="21"/>
      <c r="B17" s="129" t="s">
        <v>56</v>
      </c>
      <c r="C17" s="23"/>
      <c r="D17" s="178"/>
    </row>
    <row r="18" spans="1:4" x14ac:dyDescent="0.25">
      <c r="A18" s="24"/>
      <c r="B18" s="25"/>
      <c r="C18" s="26"/>
      <c r="D18" s="178"/>
    </row>
    <row r="19" spans="1:4" ht="38.25" x14ac:dyDescent="0.25">
      <c r="A19" s="18" t="s">
        <v>211</v>
      </c>
      <c r="B19" s="19" t="s">
        <v>212</v>
      </c>
      <c r="C19" s="32">
        <v>4</v>
      </c>
      <c r="D19" s="92"/>
    </row>
    <row r="20" spans="1:4" x14ac:dyDescent="0.25">
      <c r="A20" s="21"/>
      <c r="B20" s="129" t="s">
        <v>56</v>
      </c>
      <c r="C20" s="23"/>
      <c r="D20" s="178"/>
    </row>
    <row r="21" spans="1:4" x14ac:dyDescent="0.25">
      <c r="A21" s="24"/>
      <c r="B21" s="25"/>
      <c r="C21" s="26"/>
      <c r="D21" s="178"/>
    </row>
    <row r="22" spans="1:4" ht="11.25" customHeight="1" x14ac:dyDescent="0.25">
      <c r="A22" s="18" t="s">
        <v>213</v>
      </c>
      <c r="B22" s="33" t="s">
        <v>214</v>
      </c>
      <c r="C22" s="94" t="s">
        <v>182</v>
      </c>
      <c r="D22" s="92"/>
    </row>
    <row r="23" spans="1:4" x14ac:dyDescent="0.25">
      <c r="A23" s="21"/>
      <c r="B23" s="129" t="s">
        <v>56</v>
      </c>
      <c r="C23" s="23"/>
      <c r="D23" s="178"/>
    </row>
    <row r="24" spans="1:4" x14ac:dyDescent="0.25">
      <c r="A24" s="24"/>
      <c r="B24" s="25"/>
      <c r="C24" s="26"/>
      <c r="D24" s="178"/>
    </row>
    <row r="25" spans="1:4" ht="25.5" x14ac:dyDescent="0.25">
      <c r="A25" s="18" t="s">
        <v>215</v>
      </c>
      <c r="B25" s="19" t="s">
        <v>216</v>
      </c>
      <c r="C25" s="94" t="s">
        <v>182</v>
      </c>
      <c r="D25" s="92"/>
    </row>
    <row r="26" spans="1:4" x14ac:dyDescent="0.25">
      <c r="A26" s="21"/>
      <c r="B26" s="129" t="s">
        <v>56</v>
      </c>
      <c r="C26" s="23"/>
      <c r="D26" s="178"/>
    </row>
    <row r="27" spans="1:4" x14ac:dyDescent="0.25">
      <c r="A27" s="24"/>
      <c r="B27" s="25"/>
      <c r="C27" s="26"/>
      <c r="D27" s="178"/>
    </row>
    <row r="28" spans="1:4" ht="26.25" customHeight="1" x14ac:dyDescent="0.25">
      <c r="A28" s="18" t="s">
        <v>217</v>
      </c>
      <c r="B28" s="19" t="s">
        <v>218</v>
      </c>
      <c r="C28" s="32">
        <v>3</v>
      </c>
      <c r="D28" s="92"/>
    </row>
    <row r="29" spans="1:4" x14ac:dyDescent="0.25">
      <c r="A29" s="21"/>
      <c r="B29" s="129" t="s">
        <v>56</v>
      </c>
      <c r="C29" s="23"/>
      <c r="D29" s="178"/>
    </row>
    <row r="30" spans="1:4" x14ac:dyDescent="0.25">
      <c r="A30" s="24"/>
      <c r="B30" s="25"/>
      <c r="C30" s="26"/>
      <c r="D30" s="178"/>
    </row>
    <row r="31" spans="1:4" ht="25.5" x14ac:dyDescent="0.25">
      <c r="A31" s="18" t="s">
        <v>219</v>
      </c>
      <c r="B31" s="33" t="s">
        <v>220</v>
      </c>
      <c r="C31" s="94" t="s">
        <v>182</v>
      </c>
      <c r="D31" s="92"/>
    </row>
    <row r="32" spans="1:4" x14ac:dyDescent="0.25">
      <c r="A32" s="21"/>
      <c r="B32" s="129" t="s">
        <v>56</v>
      </c>
      <c r="C32" s="23"/>
      <c r="D32" s="178"/>
    </row>
    <row r="33" spans="1:8" x14ac:dyDescent="0.25">
      <c r="A33" s="24"/>
      <c r="B33" s="25"/>
      <c r="C33" s="26"/>
      <c r="D33" s="178"/>
    </row>
    <row r="34" spans="1:8" ht="25.5" x14ac:dyDescent="0.25">
      <c r="A34" s="18" t="s">
        <v>221</v>
      </c>
      <c r="B34" s="19" t="s">
        <v>222</v>
      </c>
      <c r="C34" s="94" t="s">
        <v>223</v>
      </c>
      <c r="D34" s="92"/>
    </row>
    <row r="35" spans="1:8" x14ac:dyDescent="0.25">
      <c r="A35" s="21"/>
      <c r="B35" s="129" t="s">
        <v>56</v>
      </c>
      <c r="C35" s="23"/>
      <c r="D35" s="178"/>
    </row>
    <row r="36" spans="1:8" x14ac:dyDescent="0.25">
      <c r="A36" s="24"/>
      <c r="B36" s="25"/>
      <c r="C36" s="26"/>
      <c r="D36" s="178"/>
    </row>
    <row r="37" spans="1:8" ht="24.75" customHeight="1" x14ac:dyDescent="0.25">
      <c r="A37" s="18" t="s">
        <v>224</v>
      </c>
      <c r="B37" s="19" t="s">
        <v>225</v>
      </c>
      <c r="C37" s="95" t="s">
        <v>226</v>
      </c>
      <c r="D37" s="92"/>
    </row>
    <row r="38" spans="1:8" x14ac:dyDescent="0.25">
      <c r="A38" s="21"/>
      <c r="B38" s="129" t="s">
        <v>56</v>
      </c>
      <c r="C38" s="23"/>
      <c r="D38" s="178"/>
    </row>
    <row r="39" spans="1:8" ht="13.5" thickBot="1" x14ac:dyDescent="0.3">
      <c r="A39" s="24"/>
      <c r="B39" s="25"/>
      <c r="C39" s="26"/>
      <c r="D39" s="178"/>
    </row>
    <row r="40" spans="1:8" ht="13.5" thickBot="1" x14ac:dyDescent="0.3">
      <c r="B40" s="30" t="s">
        <v>43</v>
      </c>
      <c r="D40" s="179">
        <f>D16+D19+D22+D25+D28+D31+D34+D37</f>
        <v>0</v>
      </c>
    </row>
    <row r="42" spans="1:8" x14ac:dyDescent="0.2">
      <c r="A42" s="35"/>
      <c r="B42" s="35" t="s">
        <v>51</v>
      </c>
      <c r="C42" s="7"/>
      <c r="D42" s="35"/>
      <c r="E42" s="35"/>
      <c r="F42" s="35"/>
      <c r="G42" s="35"/>
      <c r="H42" s="35"/>
    </row>
    <row r="43" spans="1:8" x14ac:dyDescent="0.2">
      <c r="A43" s="35"/>
      <c r="B43" s="35" t="s">
        <v>52</v>
      </c>
      <c r="C43" s="7"/>
      <c r="D43" s="35"/>
      <c r="E43" s="35"/>
      <c r="F43" s="35"/>
      <c r="G43" s="35"/>
      <c r="H43" s="35"/>
    </row>
    <row r="44" spans="1:8" x14ac:dyDescent="0.2">
      <c r="A44" s="36"/>
      <c r="B44" s="36"/>
      <c r="C44" s="7"/>
      <c r="D44" s="35"/>
      <c r="E44" s="35"/>
      <c r="F44" s="35"/>
      <c r="G44" s="35"/>
      <c r="H44" s="35"/>
    </row>
    <row r="46" spans="1:8" x14ac:dyDescent="0.2">
      <c r="A46" s="36"/>
      <c r="B46" s="35" t="s">
        <v>53</v>
      </c>
      <c r="C46" s="35"/>
      <c r="D46" s="35"/>
      <c r="E46" s="35"/>
      <c r="F46" s="35"/>
      <c r="G46" s="35"/>
      <c r="H46" s="35"/>
    </row>
    <row r="47" spans="1:8" x14ac:dyDescent="0.2">
      <c r="A47" s="36"/>
      <c r="B47" s="35"/>
      <c r="C47" s="35"/>
      <c r="D47" s="35"/>
      <c r="E47" s="35"/>
      <c r="F47" s="35"/>
      <c r="G47" s="35"/>
      <c r="H47" s="35"/>
    </row>
    <row r="48" spans="1:8" x14ac:dyDescent="0.2">
      <c r="A48" s="35"/>
      <c r="B48" s="35" t="s">
        <v>54</v>
      </c>
      <c r="C48" s="35"/>
      <c r="D48" s="35"/>
      <c r="E48" s="35"/>
      <c r="F48" s="35"/>
      <c r="G48" s="35"/>
      <c r="H48" s="35"/>
    </row>
    <row r="49" spans="1:8" x14ac:dyDescent="0.2">
      <c r="A49" s="35"/>
      <c r="B49" s="7" t="s">
        <v>227</v>
      </c>
      <c r="C49" s="35"/>
      <c r="D49" s="35"/>
      <c r="E49" s="35"/>
      <c r="F49" s="35"/>
      <c r="G49" s="35"/>
      <c r="H49" s="35"/>
    </row>
    <row r="50" spans="1:8" x14ac:dyDescent="0.2">
      <c r="A50" s="35"/>
      <c r="B50" s="35"/>
      <c r="C50" s="35"/>
      <c r="D50" s="35"/>
      <c r="E50" s="35"/>
      <c r="F50" s="35"/>
      <c r="G50" s="35"/>
      <c r="H50" s="35"/>
    </row>
    <row r="51" spans="1:8" x14ac:dyDescent="0.2">
      <c r="B51" s="7"/>
      <c r="C51" s="35"/>
      <c r="D51" s="35"/>
      <c r="E51" s="35"/>
      <c r="F51" s="35"/>
      <c r="G51" s="35"/>
      <c r="H51" s="35"/>
    </row>
    <row r="52" spans="1:8" x14ac:dyDescent="0.2">
      <c r="B52" s="7"/>
      <c r="C52" s="35"/>
      <c r="D52" s="35"/>
      <c r="E52" s="35"/>
      <c r="F52" s="35"/>
      <c r="G52" s="35"/>
      <c r="H52" s="35"/>
    </row>
  </sheetData>
  <sheetProtection insertRows="0"/>
  <mergeCells count="1">
    <mergeCell ref="A13:D13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SUMA PUNKTÓW Z ANKIET</vt:lpstr>
      <vt:lpstr>DSP</vt:lpstr>
      <vt:lpstr>DN</vt:lpstr>
      <vt:lpstr>BRiPM</vt:lpstr>
      <vt:lpstr>OWI</vt:lpstr>
      <vt:lpstr>Bds.WM</vt:lpstr>
      <vt:lpstr>CSSDIR</vt:lpstr>
      <vt:lpstr>DJK</vt:lpstr>
      <vt:lpstr>DP</vt:lpstr>
      <vt:lpstr>CSSDIR!Obszar_wydruku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Dworakowska</dc:creator>
  <cp:lastModifiedBy>Bogumiła Orzel</cp:lastModifiedBy>
  <cp:lastPrinted>2023-01-10T12:13:36Z</cp:lastPrinted>
  <dcterms:created xsi:type="dcterms:W3CDTF">2021-08-11T09:21:58Z</dcterms:created>
  <dcterms:modified xsi:type="dcterms:W3CDTF">2023-11-17T07:39:29Z</dcterms:modified>
</cp:coreProperties>
</file>