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4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15" i="1" l="1"/>
  <c r="D15" i="1" l="1"/>
  <c r="D12" i="1"/>
  <c r="D13" i="1" s="1"/>
  <c r="D17" i="1" s="1"/>
  <c r="D16" i="1" l="1"/>
  <c r="D18" i="1" s="1"/>
  <c r="D20" i="1" s="1"/>
</calcChain>
</file>

<file path=xl/sharedStrings.xml><?xml version="1.0" encoding="utf-8"?>
<sst xmlns="http://schemas.openxmlformats.org/spreadsheetml/2006/main" count="27" uniqueCount="27">
  <si>
    <t>op</t>
  </si>
  <si>
    <t>lc</t>
  </si>
  <si>
    <t>js</t>
  </si>
  <si>
    <t>ln</t>
  </si>
  <si>
    <t>kz</t>
  </si>
  <si>
    <t>w zł</t>
  </si>
  <si>
    <t>należna opłata za studia (cały cykl)</t>
  </si>
  <si>
    <t>opłata za zajęcia odbyte (4 x 3)</t>
  </si>
  <si>
    <t>opłata (koszt) za zajęcia nieodbyte  (3x25%x5)</t>
  </si>
  <si>
    <t>należna opłata (6+7)</t>
  </si>
  <si>
    <t>wniesiona opłaty</t>
  </si>
  <si>
    <t>do zwrotu (+) / do zapłaty(-)</t>
  </si>
  <si>
    <t xml:space="preserve">Wyliczenie opłaty za studia podyplomowe z powodu rezygnacji </t>
  </si>
  <si>
    <t>stawka za 1 godzinę zajęć (1/2)</t>
  </si>
  <si>
    <t>liczba godzin zajęć zgodnie  z umową</t>
  </si>
  <si>
    <t>liczba godzin nieodbytych</t>
  </si>
  <si>
    <t>liczba godzin odbytych (zrealizowanych przez uczestnika)</t>
  </si>
  <si>
    <t>zgodnie z Zarządzeniem Nr 1203 z 16.10.2020r. Rektora PB</t>
  </si>
  <si>
    <t>Imię i nazwisko uczestnika</t>
  </si>
  <si>
    <t>Nazwa studiów podyplomowych</t>
  </si>
  <si>
    <t>……………………………………</t>
  </si>
  <si>
    <t>Dziekan</t>
  </si>
  <si>
    <t>kierownik studiów</t>
  </si>
  <si>
    <t>…………………………………………………………………….</t>
  </si>
  <si>
    <t>Zatwierdził:</t>
  </si>
  <si>
    <t>Sporządził:</t>
  </si>
  <si>
    <t>stawka za 1 godzinę zajęć w zaokragl.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</si>
</sst>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000"/>
    <numFmt numFmtId="166" formatCode="#,##0.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3" xfId="0" applyBorder="1"/>
    <xf numFmtId="0" fontId="0" fillId="0" borderId="5" xfId="0" applyBorder="1" applyAlignment="1">
      <alignment horizontal="left"/>
    </xf>
    <xf numFmtId="0" fontId="4" fillId="0" borderId="0" xfId="0" applyFont="1"/>
    <xf numFmtId="0" fontId="1" fillId="0" borderId="0" xfId="0" applyFont="1"/>
    <xf numFmtId="4" fontId="2" fillId="0" borderId="1" xfId="0" applyNumberFormat="1" applyFont="1" applyBorder="1" applyProtection="1"/>
    <xf numFmtId="0" fontId="0" fillId="0" borderId="1" xfId="0" applyFill="1" applyBorder="1" applyProtection="1"/>
    <xf numFmtId="4" fontId="0" fillId="0" borderId="1" xfId="0" applyNumberFormat="1" applyBorder="1" applyProtection="1"/>
    <xf numFmtId="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64" fontId="0" fillId="0" borderId="0" xfId="0" applyNumberFormat="1"/>
    <xf numFmtId="165" fontId="2" fillId="0" borderId="1" xfId="0" applyNumberFormat="1" applyFont="1" applyBorder="1" applyProtection="1"/>
    <xf numFmtId="166" fontId="2" fillId="0" borderId="1" xfId="0" applyNumberFormat="1" applyFont="1" applyBorder="1" applyProtection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tabSelected="1" topLeftCell="A4" workbookViewId="0">
      <selection activeCell="F16" sqref="F16"/>
    </sheetView>
  </sheetViews>
  <sheetFormatPr defaultRowHeight="15" x14ac:dyDescent="0.25"/>
  <cols>
    <col min="2" max="2" width="58.7109375" bestFit="1" customWidth="1"/>
    <col min="3" max="3" width="11.28515625" customWidth="1"/>
    <col min="4" max="4" width="23.7109375" customWidth="1"/>
    <col min="6" max="6" width="9.5703125" bestFit="1" customWidth="1"/>
  </cols>
  <sheetData>
    <row r="2" spans="1:6" x14ac:dyDescent="0.25">
      <c r="B2" s="2" t="s">
        <v>12</v>
      </c>
    </row>
    <row r="3" spans="1:6" ht="15.75" x14ac:dyDescent="0.25">
      <c r="B3" s="13" t="s">
        <v>17</v>
      </c>
    </row>
    <row r="4" spans="1:6" x14ac:dyDescent="0.25">
      <c r="B4" s="2"/>
    </row>
    <row r="5" spans="1:6" x14ac:dyDescent="0.25">
      <c r="B5" s="2" t="s">
        <v>18</v>
      </c>
    </row>
    <row r="7" spans="1:6" x14ac:dyDescent="0.25">
      <c r="B7" s="2" t="s">
        <v>19</v>
      </c>
    </row>
    <row r="8" spans="1:6" x14ac:dyDescent="0.25">
      <c r="B8" s="2"/>
    </row>
    <row r="9" spans="1:6" x14ac:dyDescent="0.25">
      <c r="A9" s="4"/>
      <c r="B9" s="11"/>
      <c r="C9" s="10"/>
      <c r="D9" s="5" t="s">
        <v>5</v>
      </c>
    </row>
    <row r="10" spans="1:6" x14ac:dyDescent="0.25">
      <c r="A10" s="4">
        <v>1</v>
      </c>
      <c r="B10" s="12" t="s">
        <v>6</v>
      </c>
      <c r="C10" s="5" t="s">
        <v>0</v>
      </c>
      <c r="D10" s="18">
        <v>5000</v>
      </c>
    </row>
    <row r="11" spans="1:6" x14ac:dyDescent="0.25">
      <c r="A11" s="4">
        <v>2</v>
      </c>
      <c r="B11" s="8" t="s">
        <v>14</v>
      </c>
      <c r="C11" s="5" t="s">
        <v>1</v>
      </c>
      <c r="D11" s="19">
        <v>223</v>
      </c>
    </row>
    <row r="12" spans="1:6" x14ac:dyDescent="0.25">
      <c r="A12" s="4">
        <v>3</v>
      </c>
      <c r="B12" s="8" t="s">
        <v>13</v>
      </c>
      <c r="C12" s="5" t="s">
        <v>2</v>
      </c>
      <c r="D12" s="22">
        <f>(D10/D11)</f>
        <v>22.421524663677129</v>
      </c>
    </row>
    <row r="13" spans="1:6" x14ac:dyDescent="0.25">
      <c r="A13" s="4"/>
      <c r="B13" s="8" t="s">
        <v>26</v>
      </c>
      <c r="C13" s="5"/>
      <c r="D13" s="21">
        <f>ROUND(D12,2)</f>
        <v>22.42</v>
      </c>
    </row>
    <row r="14" spans="1:6" x14ac:dyDescent="0.25">
      <c r="A14" s="4">
        <v>4</v>
      </c>
      <c r="B14" s="4" t="s">
        <v>16</v>
      </c>
      <c r="C14" s="5"/>
      <c r="D14" s="19">
        <v>50</v>
      </c>
    </row>
    <row r="15" spans="1:6" x14ac:dyDescent="0.25">
      <c r="A15" s="4">
        <v>5</v>
      </c>
      <c r="B15" s="7" t="s">
        <v>15</v>
      </c>
      <c r="C15" s="5" t="s">
        <v>3</v>
      </c>
      <c r="D15" s="16">
        <f>D11-D14</f>
        <v>173</v>
      </c>
      <c r="F15" s="20">
        <f>D11*D13</f>
        <v>4999.6600000000008</v>
      </c>
    </row>
    <row r="16" spans="1:6" x14ac:dyDescent="0.25">
      <c r="A16" s="4">
        <v>6</v>
      </c>
      <c r="B16" s="7" t="s">
        <v>7</v>
      </c>
      <c r="C16" s="9"/>
      <c r="D16" s="17">
        <f>D13*D14</f>
        <v>1121</v>
      </c>
    </row>
    <row r="17" spans="1:4" x14ac:dyDescent="0.25">
      <c r="A17" s="4">
        <v>7</v>
      </c>
      <c r="B17" s="7" t="s">
        <v>8</v>
      </c>
      <c r="C17" s="5" t="s">
        <v>4</v>
      </c>
      <c r="D17" s="17">
        <f>(D13*25%)*D15</f>
        <v>969.66500000000008</v>
      </c>
    </row>
    <row r="18" spans="1:4" x14ac:dyDescent="0.25">
      <c r="A18" s="4">
        <v>8</v>
      </c>
      <c r="B18" s="4" t="s">
        <v>9</v>
      </c>
      <c r="C18" s="4"/>
      <c r="D18" s="17">
        <f>D17+D16</f>
        <v>2090.665</v>
      </c>
    </row>
    <row r="19" spans="1:4" x14ac:dyDescent="0.25">
      <c r="A19" s="4">
        <v>9</v>
      </c>
      <c r="B19" s="23" t="s">
        <v>10</v>
      </c>
      <c r="C19" s="24"/>
      <c r="D19" s="18">
        <v>2000</v>
      </c>
    </row>
    <row r="20" spans="1:4" x14ac:dyDescent="0.25">
      <c r="A20" s="4">
        <v>10</v>
      </c>
      <c r="B20" s="23" t="s">
        <v>11</v>
      </c>
      <c r="C20" s="24"/>
      <c r="D20" s="15">
        <f>D19-D18</f>
        <v>-90.664999999999964</v>
      </c>
    </row>
    <row r="22" spans="1:4" x14ac:dyDescent="0.25">
      <c r="B22" s="1"/>
      <c r="C22" s="1"/>
      <c r="D22" s="6"/>
    </row>
    <row r="24" spans="1:4" x14ac:dyDescent="0.25">
      <c r="B24" t="s">
        <v>25</v>
      </c>
      <c r="D24" s="14" t="s">
        <v>24</v>
      </c>
    </row>
    <row r="27" spans="1:4" x14ac:dyDescent="0.25">
      <c r="B27" t="s">
        <v>23</v>
      </c>
      <c r="D27" t="s">
        <v>20</v>
      </c>
    </row>
    <row r="28" spans="1:4" x14ac:dyDescent="0.25">
      <c r="B28" s="3" t="s">
        <v>22</v>
      </c>
      <c r="D28" t="s">
        <v>21</v>
      </c>
    </row>
  </sheetData>
  <mergeCells count="2">
    <mergeCell ref="B20:C20"/>
    <mergeCell ref="B19:C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2021-01-07T07:36:14Z</dcterms:modified>
</cp:coreProperties>
</file>