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.krukowska\Desktop\DDR ULA\ROZLICZENIA\Zarządzenia i załączniki AKTUALNE\AKTUALNE\"/>
    </mc:Choice>
  </mc:AlternateContent>
  <xr:revisionPtr revIDLastSave="0" documentId="13_ncr:1_{717CE14D-D1D3-485D-AE80-7D2184BD2325}" xr6:coauthVersionLast="36" xr6:coauthVersionMax="36" xr10:uidLastSave="{00000000-0000-0000-0000-000000000000}"/>
  <bookViews>
    <workbookView xWindow="0" yWindow="0" windowWidth="28800" windowHeight="11640" activeTab="2" xr2:uid="{00000000-000D-0000-FFFF-FFFF00000000}"/>
  </bookViews>
  <sheets>
    <sheet name="Załącznik nr 6 rozliczenie" sheetId="3" r:id="rId1"/>
    <sheet name="Załącznik nr 7 dopłaty" sheetId="4" r:id="rId2"/>
    <sheet name="Załącznik 8 - wypłaty" sheetId="5" r:id="rId3"/>
  </sheets>
  <definedNames>
    <definedName name="_xlnm.Print_Area" localSheetId="0">'Załącznik nr 6 rozliczenie'!$B$1:$EY$60</definedName>
    <definedName name="_xlnm.Print_Area" localSheetId="1">'Załącznik nr 7 dopłaty'!$A$1:$CM$59</definedName>
  </definedNames>
  <calcPr calcId="191029"/>
</workbook>
</file>

<file path=xl/calcChain.xml><?xml version="1.0" encoding="utf-8"?>
<calcChain xmlns="http://schemas.openxmlformats.org/spreadsheetml/2006/main">
  <c r="L16" i="4" l="1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E21" i="5" l="1"/>
  <c r="F19" i="5"/>
  <c r="F20" i="5"/>
  <c r="F21" i="5"/>
  <c r="F22" i="5"/>
  <c r="F23" i="5"/>
  <c r="F24" i="5"/>
  <c r="F25" i="5"/>
  <c r="F26" i="5"/>
  <c r="F27" i="5"/>
  <c r="F28" i="5"/>
  <c r="F29" i="5"/>
  <c r="C12" i="5" l="1"/>
  <c r="D12" i="5"/>
  <c r="E12" i="5"/>
  <c r="F12" i="5"/>
  <c r="G12" i="5"/>
  <c r="C13" i="5"/>
  <c r="D13" i="5"/>
  <c r="E13" i="5"/>
  <c r="F13" i="5"/>
  <c r="G13" i="5"/>
  <c r="C14" i="5"/>
  <c r="D14" i="5"/>
  <c r="E14" i="5"/>
  <c r="F14" i="5"/>
  <c r="G14" i="5"/>
  <c r="C15" i="5"/>
  <c r="D15" i="5"/>
  <c r="E15" i="5"/>
  <c r="F15" i="5"/>
  <c r="G15" i="5"/>
  <c r="C16" i="5"/>
  <c r="D16" i="5"/>
  <c r="E16" i="5"/>
  <c r="F16" i="5"/>
  <c r="G16" i="5"/>
  <c r="C17" i="5"/>
  <c r="D17" i="5"/>
  <c r="E17" i="5"/>
  <c r="F17" i="5"/>
  <c r="G17" i="5"/>
  <c r="C18" i="5"/>
  <c r="D18" i="5"/>
  <c r="E18" i="5"/>
  <c r="F18" i="5"/>
  <c r="G18" i="5"/>
  <c r="C19" i="5"/>
  <c r="D19" i="5"/>
  <c r="E19" i="5"/>
  <c r="G19" i="5"/>
  <c r="C20" i="5"/>
  <c r="D20" i="5"/>
  <c r="E20" i="5"/>
  <c r="G20" i="5"/>
  <c r="C21" i="5"/>
  <c r="D21" i="5"/>
  <c r="G21" i="5"/>
  <c r="C22" i="5"/>
  <c r="D22" i="5"/>
  <c r="E22" i="5"/>
  <c r="G22" i="5"/>
  <c r="C23" i="5"/>
  <c r="D23" i="5"/>
  <c r="E23" i="5"/>
  <c r="G23" i="5"/>
  <c r="C24" i="5"/>
  <c r="D24" i="5"/>
  <c r="E24" i="5"/>
  <c r="G24" i="5"/>
  <c r="C25" i="5"/>
  <c r="D25" i="5"/>
  <c r="E25" i="5"/>
  <c r="G25" i="5"/>
  <c r="C26" i="5"/>
  <c r="D26" i="5"/>
  <c r="E26" i="5"/>
  <c r="G26" i="5"/>
  <c r="C27" i="5"/>
  <c r="D27" i="5"/>
  <c r="E27" i="5"/>
  <c r="G27" i="5"/>
  <c r="C28" i="5"/>
  <c r="D28" i="5"/>
  <c r="E28" i="5"/>
  <c r="G28" i="5"/>
  <c r="C29" i="5"/>
  <c r="D29" i="5"/>
  <c r="E29" i="5"/>
  <c r="G29" i="5"/>
  <c r="C30" i="5"/>
  <c r="D30" i="5"/>
  <c r="E30" i="5"/>
  <c r="F30" i="5"/>
  <c r="G30" i="5"/>
  <c r="C31" i="5"/>
  <c r="D31" i="5"/>
  <c r="E31" i="5"/>
  <c r="F31" i="5"/>
  <c r="G31" i="5"/>
  <c r="C32" i="5"/>
  <c r="D32" i="5"/>
  <c r="E32" i="5"/>
  <c r="F32" i="5"/>
  <c r="G32" i="5"/>
  <c r="C33" i="5"/>
  <c r="D33" i="5"/>
  <c r="E33" i="5"/>
  <c r="F33" i="5"/>
  <c r="G33" i="5"/>
  <c r="C34" i="5"/>
  <c r="D34" i="5"/>
  <c r="E34" i="5"/>
  <c r="F34" i="5"/>
  <c r="G34" i="5"/>
  <c r="C35" i="5"/>
  <c r="D35" i="5"/>
  <c r="E35" i="5"/>
  <c r="F35" i="5"/>
  <c r="G35" i="5"/>
  <c r="C36" i="5"/>
  <c r="D36" i="5"/>
  <c r="E36" i="5"/>
  <c r="F36" i="5"/>
  <c r="G36" i="5"/>
  <c r="C37" i="5"/>
  <c r="D37" i="5"/>
  <c r="E37" i="5"/>
  <c r="F37" i="5"/>
  <c r="G37" i="5"/>
  <c r="C38" i="5"/>
  <c r="D38" i="5"/>
  <c r="E38" i="5"/>
  <c r="F38" i="5"/>
  <c r="G38" i="5"/>
  <c r="C39" i="5"/>
  <c r="D39" i="5"/>
  <c r="E39" i="5"/>
  <c r="F39" i="5"/>
  <c r="G39" i="5"/>
  <c r="C40" i="5"/>
  <c r="D40" i="5"/>
  <c r="E40" i="5"/>
  <c r="F40" i="5"/>
  <c r="G40" i="5"/>
  <c r="C41" i="5"/>
  <c r="D41" i="5"/>
  <c r="E41" i="5"/>
  <c r="F41" i="5"/>
  <c r="G41" i="5"/>
  <c r="C42" i="5"/>
  <c r="D42" i="5"/>
  <c r="E42" i="5"/>
  <c r="F42" i="5"/>
  <c r="G42" i="5"/>
  <c r="C43" i="5"/>
  <c r="D43" i="5"/>
  <c r="E43" i="5"/>
  <c r="F43" i="5"/>
  <c r="G43" i="5"/>
  <c r="C44" i="5"/>
  <c r="D44" i="5"/>
  <c r="E44" i="5"/>
  <c r="F44" i="5"/>
  <c r="G44" i="5"/>
  <c r="C45" i="5"/>
  <c r="D45" i="5"/>
  <c r="E45" i="5"/>
  <c r="F45" i="5"/>
  <c r="G45" i="5"/>
  <c r="C46" i="5"/>
  <c r="D46" i="5"/>
  <c r="E46" i="5"/>
  <c r="F46" i="5"/>
  <c r="G46" i="5"/>
  <c r="C47" i="5"/>
  <c r="D47" i="5"/>
  <c r="E47" i="5"/>
  <c r="F47" i="5"/>
  <c r="G47" i="5"/>
  <c r="C48" i="5"/>
  <c r="D48" i="5"/>
  <c r="E48" i="5"/>
  <c r="F48" i="5"/>
  <c r="G48" i="5"/>
  <c r="C49" i="5"/>
  <c r="D49" i="5"/>
  <c r="E49" i="5"/>
  <c r="F49" i="5"/>
  <c r="G49" i="5"/>
  <c r="C50" i="5"/>
  <c r="D50" i="5"/>
  <c r="E50" i="5"/>
  <c r="F50" i="5"/>
  <c r="G50" i="5"/>
  <c r="D11" i="5"/>
  <c r="E11" i="5"/>
  <c r="F11" i="5"/>
  <c r="G11" i="5"/>
  <c r="C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11" i="5"/>
  <c r="J12" i="5"/>
  <c r="J13" i="5"/>
  <c r="J14" i="5"/>
  <c r="J15" i="5"/>
  <c r="J16" i="5"/>
  <c r="J17" i="5"/>
  <c r="K17" i="5"/>
  <c r="J18" i="5"/>
  <c r="K18" i="5"/>
  <c r="J19" i="5"/>
  <c r="K19" i="5"/>
  <c r="J20" i="5"/>
  <c r="K20" i="5"/>
  <c r="J21" i="5"/>
  <c r="K21" i="5"/>
  <c r="J22" i="5"/>
  <c r="K22" i="5"/>
  <c r="J23" i="5"/>
  <c r="K23" i="5"/>
  <c r="J24" i="5"/>
  <c r="K24" i="5"/>
  <c r="J25" i="5"/>
  <c r="K25" i="5"/>
  <c r="J26" i="5"/>
  <c r="K26" i="5"/>
  <c r="J27" i="5"/>
  <c r="K27" i="5"/>
  <c r="J28" i="5"/>
  <c r="K28" i="5"/>
  <c r="J29" i="5"/>
  <c r="K29" i="5"/>
  <c r="J30" i="5"/>
  <c r="K30" i="5"/>
  <c r="J31" i="5"/>
  <c r="K31" i="5"/>
  <c r="J32" i="5"/>
  <c r="K32" i="5"/>
  <c r="J33" i="5"/>
  <c r="K33" i="5"/>
  <c r="J34" i="5"/>
  <c r="K34" i="5"/>
  <c r="J35" i="5"/>
  <c r="K35" i="5"/>
  <c r="J36" i="5"/>
  <c r="K36" i="5"/>
  <c r="J37" i="5"/>
  <c r="K37" i="5"/>
  <c r="J38" i="5"/>
  <c r="K38" i="5"/>
  <c r="J39" i="5"/>
  <c r="K39" i="5"/>
  <c r="J40" i="5"/>
  <c r="K40" i="5"/>
  <c r="J41" i="5"/>
  <c r="K41" i="5"/>
  <c r="J42" i="5"/>
  <c r="K42" i="5"/>
  <c r="J43" i="5"/>
  <c r="K43" i="5"/>
  <c r="J44" i="5"/>
  <c r="K44" i="5"/>
  <c r="J45" i="5"/>
  <c r="K45" i="5"/>
  <c r="J47" i="5"/>
  <c r="K47" i="5"/>
  <c r="J48" i="5"/>
  <c r="K48" i="5"/>
  <c r="J49" i="5"/>
  <c r="K49" i="5"/>
  <c r="J50" i="5"/>
  <c r="K50" i="5"/>
  <c r="J11" i="5"/>
  <c r="H50" i="5"/>
  <c r="I50" i="5"/>
  <c r="H12" i="5"/>
  <c r="H13" i="5"/>
  <c r="H14" i="5"/>
  <c r="H15" i="5"/>
  <c r="H16" i="5"/>
  <c r="H17" i="5"/>
  <c r="I17" i="5"/>
  <c r="H18" i="5"/>
  <c r="I18" i="5"/>
  <c r="H19" i="5"/>
  <c r="I19" i="5"/>
  <c r="H20" i="5"/>
  <c r="I20" i="5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I32" i="5"/>
  <c r="H33" i="5"/>
  <c r="I33" i="5"/>
  <c r="H34" i="5"/>
  <c r="I34" i="5"/>
  <c r="H35" i="5"/>
  <c r="I35" i="5"/>
  <c r="H36" i="5"/>
  <c r="I36" i="5"/>
  <c r="H37" i="5"/>
  <c r="I37" i="5"/>
  <c r="H38" i="5"/>
  <c r="I38" i="5"/>
  <c r="H39" i="5"/>
  <c r="I39" i="5"/>
  <c r="H40" i="5"/>
  <c r="I40" i="5"/>
  <c r="H41" i="5"/>
  <c r="I41" i="5"/>
  <c r="H42" i="5"/>
  <c r="I42" i="5"/>
  <c r="H43" i="5"/>
  <c r="I43" i="5"/>
  <c r="H44" i="5"/>
  <c r="I44" i="5"/>
  <c r="H45" i="5"/>
  <c r="I45" i="5"/>
  <c r="H46" i="5"/>
  <c r="I46" i="5"/>
  <c r="H47" i="5"/>
  <c r="I47" i="5"/>
  <c r="H48" i="5"/>
  <c r="I48" i="5"/>
  <c r="H49" i="5"/>
  <c r="I49" i="5"/>
  <c r="H11" i="5"/>
  <c r="M51" i="5" l="1"/>
  <c r="O14" i="3"/>
  <c r="H51" i="5" l="1"/>
  <c r="EX12" i="3"/>
  <c r="EX13" i="3"/>
  <c r="EX14" i="3"/>
  <c r="EX15" i="3"/>
  <c r="EX16" i="3"/>
  <c r="EX17" i="3"/>
  <c r="EX18" i="3"/>
  <c r="EX19" i="3"/>
  <c r="EX20" i="3"/>
  <c r="EX21" i="3"/>
  <c r="EX22" i="3"/>
  <c r="EX23" i="3"/>
  <c r="EX24" i="3"/>
  <c r="EX25" i="3"/>
  <c r="EX26" i="3"/>
  <c r="EX27" i="3"/>
  <c r="EX28" i="3"/>
  <c r="EX29" i="3"/>
  <c r="EX30" i="3"/>
  <c r="EX31" i="3"/>
  <c r="EX32" i="3"/>
  <c r="EX33" i="3"/>
  <c r="EX34" i="3"/>
  <c r="EX35" i="3"/>
  <c r="EX36" i="3"/>
  <c r="EX37" i="3"/>
  <c r="EX38" i="3"/>
  <c r="EX39" i="3"/>
  <c r="EX40" i="3"/>
  <c r="EX41" i="3"/>
  <c r="EX42" i="3"/>
  <c r="EX43" i="3"/>
  <c r="EX44" i="3"/>
  <c r="EX45" i="3"/>
  <c r="EX46" i="3"/>
  <c r="EX47" i="3"/>
  <c r="EX48" i="3"/>
  <c r="EX49" i="3"/>
  <c r="EX50" i="3"/>
  <c r="EX11" i="3"/>
  <c r="O50" i="4" l="1"/>
  <c r="U50" i="4"/>
  <c r="Y50" i="4"/>
  <c r="AC50" i="4"/>
  <c r="AE50" i="4"/>
  <c r="AM50" i="4"/>
  <c r="AO50" i="4"/>
  <c r="AS50" i="4"/>
  <c r="AU50" i="4"/>
  <c r="AY50" i="4"/>
  <c r="BA50" i="4"/>
  <c r="BC50" i="4"/>
  <c r="BG50" i="4"/>
  <c r="BI50" i="4"/>
  <c r="BM50" i="4"/>
  <c r="BO50" i="4"/>
  <c r="BS50" i="4"/>
  <c r="BZ50" i="4"/>
  <c r="CA50" i="4"/>
  <c r="CB50" i="4"/>
  <c r="CC50" i="4"/>
  <c r="CD50" i="4"/>
  <c r="CE12" i="4"/>
  <c r="CF12" i="4"/>
  <c r="CE13" i="4"/>
  <c r="CF13" i="4"/>
  <c r="CE14" i="4"/>
  <c r="CF14" i="4"/>
  <c r="CE15" i="4"/>
  <c r="CF15" i="4"/>
  <c r="CE16" i="4"/>
  <c r="CF16" i="4"/>
  <c r="CE17" i="4"/>
  <c r="CF17" i="4"/>
  <c r="CE18" i="4"/>
  <c r="CF18" i="4"/>
  <c r="CE19" i="4"/>
  <c r="CF19" i="4"/>
  <c r="CE20" i="4"/>
  <c r="CF20" i="4"/>
  <c r="CE21" i="4"/>
  <c r="CF21" i="4"/>
  <c r="CE22" i="4"/>
  <c r="CF22" i="4"/>
  <c r="CE23" i="4"/>
  <c r="CF23" i="4"/>
  <c r="CG23" i="4"/>
  <c r="CE24" i="4"/>
  <c r="CF24" i="4"/>
  <c r="CE25" i="4"/>
  <c r="CF25" i="4"/>
  <c r="CG25" i="4" s="1"/>
  <c r="CE26" i="4"/>
  <c r="CF26" i="4"/>
  <c r="CE27" i="4"/>
  <c r="CF27" i="4"/>
  <c r="CG27" i="4" s="1"/>
  <c r="CE28" i="4"/>
  <c r="CF28" i="4"/>
  <c r="CE29" i="4"/>
  <c r="CF29" i="4"/>
  <c r="CE30" i="4"/>
  <c r="CF30" i="4"/>
  <c r="CE31" i="4"/>
  <c r="CF31" i="4"/>
  <c r="CE32" i="4"/>
  <c r="CF32" i="4"/>
  <c r="CG32" i="4" s="1"/>
  <c r="CE33" i="4"/>
  <c r="CF33" i="4"/>
  <c r="CE34" i="4"/>
  <c r="CF34" i="4"/>
  <c r="CG34" i="4" s="1"/>
  <c r="CE35" i="4"/>
  <c r="CF35" i="4"/>
  <c r="CG35" i="4" s="1"/>
  <c r="CE36" i="4"/>
  <c r="CF36" i="4"/>
  <c r="CE37" i="4"/>
  <c r="CF37" i="4"/>
  <c r="CE38" i="4"/>
  <c r="CF38" i="4"/>
  <c r="CE39" i="4"/>
  <c r="CF39" i="4"/>
  <c r="CG39" i="4" s="1"/>
  <c r="CE40" i="4"/>
  <c r="CF40" i="4"/>
  <c r="CE41" i="4"/>
  <c r="CF41" i="4"/>
  <c r="CG41" i="4" s="1"/>
  <c r="CE42" i="4"/>
  <c r="CF42" i="4"/>
  <c r="CE43" i="4"/>
  <c r="CF43" i="4"/>
  <c r="CE44" i="4"/>
  <c r="CF44" i="4"/>
  <c r="CE45" i="4"/>
  <c r="CF45" i="4"/>
  <c r="CE46" i="4"/>
  <c r="CF46" i="4"/>
  <c r="CE47" i="4"/>
  <c r="CF47" i="4"/>
  <c r="CE48" i="4"/>
  <c r="CF48" i="4"/>
  <c r="CE49" i="4"/>
  <c r="CF49" i="4"/>
  <c r="BT12" i="4"/>
  <c r="BU12" i="4" s="1"/>
  <c r="BT13" i="4"/>
  <c r="BU13" i="4" s="1"/>
  <c r="BT14" i="4"/>
  <c r="BU14" i="4" s="1"/>
  <c r="BT15" i="4"/>
  <c r="BU15" i="4" s="1"/>
  <c r="BT16" i="4"/>
  <c r="BU16" i="4" s="1"/>
  <c r="BT17" i="4"/>
  <c r="BU17" i="4" s="1"/>
  <c r="BT18" i="4"/>
  <c r="BU18" i="4" s="1"/>
  <c r="BT19" i="4"/>
  <c r="BU19" i="4" s="1"/>
  <c r="BT20" i="4"/>
  <c r="BU20" i="4" s="1"/>
  <c r="BT21" i="4"/>
  <c r="BU21" i="4" s="1"/>
  <c r="BT22" i="4"/>
  <c r="BU22" i="4" s="1"/>
  <c r="BT23" i="4"/>
  <c r="BU23" i="4" s="1"/>
  <c r="BT24" i="4"/>
  <c r="BU24" i="4" s="1"/>
  <c r="BT25" i="4"/>
  <c r="BU25" i="4" s="1"/>
  <c r="BT26" i="4"/>
  <c r="BU26" i="4" s="1"/>
  <c r="BT27" i="4"/>
  <c r="BU27" i="4" s="1"/>
  <c r="BT28" i="4"/>
  <c r="BU28" i="4" s="1"/>
  <c r="BT29" i="4"/>
  <c r="BU29" i="4" s="1"/>
  <c r="BT30" i="4"/>
  <c r="BU30" i="4" s="1"/>
  <c r="BT31" i="4"/>
  <c r="BU31" i="4" s="1"/>
  <c r="BT32" i="4"/>
  <c r="BU32" i="4" s="1"/>
  <c r="BT33" i="4"/>
  <c r="BU33" i="4" s="1"/>
  <c r="BT34" i="4"/>
  <c r="BU34" i="4" s="1"/>
  <c r="BT35" i="4"/>
  <c r="BU35" i="4" s="1"/>
  <c r="BT36" i="4"/>
  <c r="BU36" i="4" s="1"/>
  <c r="BT37" i="4"/>
  <c r="BU37" i="4" s="1"/>
  <c r="BT38" i="4"/>
  <c r="BU38" i="4" s="1"/>
  <c r="BT39" i="4"/>
  <c r="BU39" i="4" s="1"/>
  <c r="BT40" i="4"/>
  <c r="BU40" i="4" s="1"/>
  <c r="BT41" i="4"/>
  <c r="BU41" i="4" s="1"/>
  <c r="BT42" i="4"/>
  <c r="BU42" i="4" s="1"/>
  <c r="BT43" i="4"/>
  <c r="BU43" i="4" s="1"/>
  <c r="BT44" i="4"/>
  <c r="BU44" i="4" s="1"/>
  <c r="BT45" i="4"/>
  <c r="BU45" i="4" s="1"/>
  <c r="BT46" i="4"/>
  <c r="BU46" i="4" s="1"/>
  <c r="BT47" i="4"/>
  <c r="BU47" i="4" s="1"/>
  <c r="BT48" i="4"/>
  <c r="BU48" i="4" s="1"/>
  <c r="BT49" i="4"/>
  <c r="BU49" i="4" s="1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AW12" i="4"/>
  <c r="AW13" i="4"/>
  <c r="AW14" i="4"/>
  <c r="AW15" i="4"/>
  <c r="AW16" i="4"/>
  <c r="AW17" i="4"/>
  <c r="AW18" i="4"/>
  <c r="AW19" i="4"/>
  <c r="AW20" i="4"/>
  <c r="AW21" i="4"/>
  <c r="AW22" i="4"/>
  <c r="AW23" i="4"/>
  <c r="AW24" i="4"/>
  <c r="AW25" i="4"/>
  <c r="AW26" i="4"/>
  <c r="AW27" i="4"/>
  <c r="AW28" i="4"/>
  <c r="AW29" i="4"/>
  <c r="AW30" i="4"/>
  <c r="AW31" i="4"/>
  <c r="AW32" i="4"/>
  <c r="AW33" i="4"/>
  <c r="AW34" i="4"/>
  <c r="AW35" i="4"/>
  <c r="AW36" i="4"/>
  <c r="AW37" i="4"/>
  <c r="AW38" i="4"/>
  <c r="AW39" i="4"/>
  <c r="AW40" i="4"/>
  <c r="AW41" i="4"/>
  <c r="AW42" i="4"/>
  <c r="AW43" i="4"/>
  <c r="AW44" i="4"/>
  <c r="AW45" i="4"/>
  <c r="AW46" i="4"/>
  <c r="AW47" i="4"/>
  <c r="AW48" i="4"/>
  <c r="AW49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Q45" i="4"/>
  <c r="AQ46" i="4"/>
  <c r="AQ47" i="4"/>
  <c r="AQ48" i="4"/>
  <c r="AQ49" i="4"/>
  <c r="AG12" i="4"/>
  <c r="AI12" i="4" s="1"/>
  <c r="AH12" i="4"/>
  <c r="AK12" i="4" s="1"/>
  <c r="CJ12" i="4" s="1"/>
  <c r="AG13" i="4"/>
  <c r="AI13" i="4" s="1"/>
  <c r="AH13" i="4"/>
  <c r="AK13" i="4" s="1"/>
  <c r="CJ13" i="4" s="1"/>
  <c r="AG14" i="4"/>
  <c r="AI14" i="4" s="1"/>
  <c r="AH14" i="4"/>
  <c r="AK14" i="4" s="1"/>
  <c r="CJ14" i="4" s="1"/>
  <c r="AG15" i="4"/>
  <c r="AI15" i="4" s="1"/>
  <c r="AH15" i="4"/>
  <c r="AK15" i="4" s="1"/>
  <c r="AG16" i="4"/>
  <c r="AI16" i="4" s="1"/>
  <c r="AH16" i="4"/>
  <c r="AK16" i="4" s="1"/>
  <c r="CJ16" i="4" s="1"/>
  <c r="AG17" i="4"/>
  <c r="AI17" i="4" s="1"/>
  <c r="AH17" i="4"/>
  <c r="AK17" i="4" s="1"/>
  <c r="AG18" i="4"/>
  <c r="AI18" i="4" s="1"/>
  <c r="AH18" i="4"/>
  <c r="AK18" i="4" s="1"/>
  <c r="AG19" i="4"/>
  <c r="AI19" i="4" s="1"/>
  <c r="AH19" i="4"/>
  <c r="AK19" i="4" s="1"/>
  <c r="CJ19" i="4" s="1"/>
  <c r="AG20" i="4"/>
  <c r="AI20" i="4" s="1"/>
  <c r="AH20" i="4"/>
  <c r="AK20" i="4" s="1"/>
  <c r="AG21" i="4"/>
  <c r="AI21" i="4" s="1"/>
  <c r="AH21" i="4"/>
  <c r="AK21" i="4" s="1"/>
  <c r="CJ21" i="4" s="1"/>
  <c r="AG22" i="4"/>
  <c r="AI22" i="4" s="1"/>
  <c r="AH22" i="4"/>
  <c r="AK22" i="4" s="1"/>
  <c r="CJ22" i="4" s="1"/>
  <c r="AG23" i="4"/>
  <c r="AI23" i="4" s="1"/>
  <c r="AH23" i="4"/>
  <c r="AK23" i="4" s="1"/>
  <c r="CJ23" i="4" s="1"/>
  <c r="AG24" i="4"/>
  <c r="AI24" i="4" s="1"/>
  <c r="AH24" i="4"/>
  <c r="AK24" i="4" s="1"/>
  <c r="CJ24" i="4" s="1"/>
  <c r="AG25" i="4"/>
  <c r="AI25" i="4" s="1"/>
  <c r="AH25" i="4"/>
  <c r="AK25" i="4" s="1"/>
  <c r="AG26" i="4"/>
  <c r="AI26" i="4" s="1"/>
  <c r="AH26" i="4"/>
  <c r="AK26" i="4" s="1"/>
  <c r="CJ26" i="4" s="1"/>
  <c r="AG27" i="4"/>
  <c r="AI27" i="4" s="1"/>
  <c r="AH27" i="4"/>
  <c r="AK27" i="4" s="1"/>
  <c r="CJ27" i="4" s="1"/>
  <c r="AG28" i="4"/>
  <c r="AI28" i="4" s="1"/>
  <c r="AH28" i="4"/>
  <c r="AK28" i="4" s="1"/>
  <c r="CJ28" i="4" s="1"/>
  <c r="AG29" i="4"/>
  <c r="AI29" i="4" s="1"/>
  <c r="AH29" i="4"/>
  <c r="AK29" i="4" s="1"/>
  <c r="AG30" i="4"/>
  <c r="AI30" i="4" s="1"/>
  <c r="AH30" i="4"/>
  <c r="AK30" i="4" s="1"/>
  <c r="CJ30" i="4" s="1"/>
  <c r="AG31" i="4"/>
  <c r="AI31" i="4" s="1"/>
  <c r="AH31" i="4"/>
  <c r="AK31" i="4" s="1"/>
  <c r="CJ31" i="4" s="1"/>
  <c r="AG32" i="4"/>
  <c r="AI32" i="4" s="1"/>
  <c r="AH32" i="4"/>
  <c r="AK32" i="4" s="1"/>
  <c r="CJ32" i="4" s="1"/>
  <c r="AG33" i="4"/>
  <c r="AI33" i="4" s="1"/>
  <c r="AH33" i="4"/>
  <c r="AK33" i="4" s="1"/>
  <c r="CJ33" i="4" s="1"/>
  <c r="AG34" i="4"/>
  <c r="AI34" i="4" s="1"/>
  <c r="AH34" i="4"/>
  <c r="AK34" i="4" s="1"/>
  <c r="CJ34" i="4" s="1"/>
  <c r="AG35" i="4"/>
  <c r="AI35" i="4" s="1"/>
  <c r="AH35" i="4"/>
  <c r="AK35" i="4" s="1"/>
  <c r="CJ35" i="4" s="1"/>
  <c r="AG36" i="4"/>
  <c r="AI36" i="4" s="1"/>
  <c r="AH36" i="4"/>
  <c r="AK36" i="4" s="1"/>
  <c r="CJ36" i="4" s="1"/>
  <c r="AG37" i="4"/>
  <c r="AI37" i="4" s="1"/>
  <c r="AH37" i="4"/>
  <c r="AK37" i="4" s="1"/>
  <c r="CJ37" i="4" s="1"/>
  <c r="AG38" i="4"/>
  <c r="AI38" i="4" s="1"/>
  <c r="AH38" i="4"/>
  <c r="AK38" i="4" s="1"/>
  <c r="CJ38" i="4" s="1"/>
  <c r="AG39" i="4"/>
  <c r="AI39" i="4" s="1"/>
  <c r="AH39" i="4"/>
  <c r="AK39" i="4" s="1"/>
  <c r="CJ39" i="4" s="1"/>
  <c r="AG40" i="4"/>
  <c r="AI40" i="4" s="1"/>
  <c r="AH40" i="4"/>
  <c r="AK40" i="4" s="1"/>
  <c r="CJ40" i="4" s="1"/>
  <c r="AG41" i="4"/>
  <c r="AI41" i="4" s="1"/>
  <c r="AH41" i="4"/>
  <c r="AK41" i="4" s="1"/>
  <c r="CJ41" i="4" s="1"/>
  <c r="AG42" i="4"/>
  <c r="AI42" i="4" s="1"/>
  <c r="AH42" i="4"/>
  <c r="AK42" i="4" s="1"/>
  <c r="CJ42" i="4" s="1"/>
  <c r="AG43" i="4"/>
  <c r="AI43" i="4" s="1"/>
  <c r="AH43" i="4"/>
  <c r="AK43" i="4" s="1"/>
  <c r="CJ43" i="4" s="1"/>
  <c r="AG44" i="4"/>
  <c r="AI44" i="4" s="1"/>
  <c r="AH44" i="4"/>
  <c r="AK44" i="4" s="1"/>
  <c r="CJ44" i="4" s="1"/>
  <c r="AG45" i="4"/>
  <c r="AI45" i="4" s="1"/>
  <c r="AH45" i="4"/>
  <c r="AK45" i="4" s="1"/>
  <c r="CJ45" i="4" s="1"/>
  <c r="AG46" i="4"/>
  <c r="AI46" i="4" s="1"/>
  <c r="AH46" i="4"/>
  <c r="AK46" i="4" s="1"/>
  <c r="CJ46" i="4" s="1"/>
  <c r="AG47" i="4"/>
  <c r="AI47" i="4" s="1"/>
  <c r="AH47" i="4"/>
  <c r="AK47" i="4" s="1"/>
  <c r="CJ47" i="4" s="1"/>
  <c r="AG48" i="4"/>
  <c r="AI48" i="4" s="1"/>
  <c r="AH48" i="4"/>
  <c r="AK48" i="4" s="1"/>
  <c r="CJ48" i="4" s="1"/>
  <c r="AG49" i="4"/>
  <c r="AI49" i="4" s="1"/>
  <c r="AH49" i="4"/>
  <c r="AK49" i="4" s="1"/>
  <c r="Z11" i="4"/>
  <c r="AA11" i="4" s="1"/>
  <c r="Z12" i="4"/>
  <c r="AA12" i="4" s="1"/>
  <c r="Z13" i="4"/>
  <c r="AA13" i="4" s="1"/>
  <c r="Z14" i="4"/>
  <c r="AA14" i="4" s="1"/>
  <c r="Z15" i="4"/>
  <c r="AA15" i="4" s="1"/>
  <c r="Z16" i="4"/>
  <c r="AA16" i="4" s="1"/>
  <c r="Z17" i="4"/>
  <c r="AA17" i="4" s="1"/>
  <c r="Z18" i="4"/>
  <c r="AA18" i="4" s="1"/>
  <c r="Z19" i="4"/>
  <c r="AA19" i="4" s="1"/>
  <c r="Z20" i="4"/>
  <c r="AA20" i="4" s="1"/>
  <c r="Z21" i="4"/>
  <c r="AA21" i="4" s="1"/>
  <c r="Z22" i="4"/>
  <c r="AA22" i="4" s="1"/>
  <c r="Z23" i="4"/>
  <c r="AA23" i="4" s="1"/>
  <c r="Z24" i="4"/>
  <c r="AA24" i="4" s="1"/>
  <c r="Z25" i="4"/>
  <c r="AA25" i="4" s="1"/>
  <c r="Z26" i="4"/>
  <c r="AA26" i="4" s="1"/>
  <c r="Z27" i="4"/>
  <c r="AA27" i="4" s="1"/>
  <c r="Z28" i="4"/>
  <c r="AA28" i="4" s="1"/>
  <c r="Z29" i="4"/>
  <c r="AA29" i="4" s="1"/>
  <c r="Z30" i="4"/>
  <c r="AA30" i="4" s="1"/>
  <c r="Z31" i="4"/>
  <c r="AA31" i="4" s="1"/>
  <c r="Z32" i="4"/>
  <c r="AA32" i="4" s="1"/>
  <c r="Z33" i="4"/>
  <c r="AA33" i="4" s="1"/>
  <c r="Z34" i="4"/>
  <c r="AA34" i="4" s="1"/>
  <c r="Z35" i="4"/>
  <c r="AA35" i="4" s="1"/>
  <c r="Z36" i="4"/>
  <c r="AA36" i="4" s="1"/>
  <c r="Z37" i="4"/>
  <c r="AA37" i="4" s="1"/>
  <c r="Z38" i="4"/>
  <c r="AA38" i="4" s="1"/>
  <c r="Z39" i="4"/>
  <c r="AA39" i="4" s="1"/>
  <c r="Z40" i="4"/>
  <c r="AA40" i="4" s="1"/>
  <c r="Z41" i="4"/>
  <c r="AA41" i="4" s="1"/>
  <c r="Z42" i="4"/>
  <c r="AA42" i="4" s="1"/>
  <c r="Z43" i="4"/>
  <c r="AA43" i="4" s="1"/>
  <c r="Z44" i="4"/>
  <c r="AA44" i="4" s="1"/>
  <c r="Z45" i="4"/>
  <c r="AA45" i="4" s="1"/>
  <c r="Z46" i="4"/>
  <c r="AA46" i="4" s="1"/>
  <c r="Z47" i="4"/>
  <c r="AA47" i="4" s="1"/>
  <c r="Z48" i="4"/>
  <c r="AA48" i="4" s="1"/>
  <c r="Z49" i="4"/>
  <c r="AA49" i="4" s="1"/>
  <c r="V11" i="4"/>
  <c r="W11" i="4" s="1"/>
  <c r="V12" i="4"/>
  <c r="W12" i="4" s="1"/>
  <c r="V13" i="4"/>
  <c r="W13" i="4" s="1"/>
  <c r="V14" i="4"/>
  <c r="W14" i="4" s="1"/>
  <c r="V15" i="4"/>
  <c r="W15" i="4" s="1"/>
  <c r="V16" i="4"/>
  <c r="W16" i="4" s="1"/>
  <c r="V17" i="4"/>
  <c r="W17" i="4" s="1"/>
  <c r="V18" i="4"/>
  <c r="W18" i="4" s="1"/>
  <c r="V19" i="4"/>
  <c r="W19" i="4" s="1"/>
  <c r="V20" i="4"/>
  <c r="W20" i="4" s="1"/>
  <c r="V21" i="4"/>
  <c r="W21" i="4" s="1"/>
  <c r="V22" i="4"/>
  <c r="W22" i="4" s="1"/>
  <c r="V23" i="4"/>
  <c r="W23" i="4" s="1"/>
  <c r="V24" i="4"/>
  <c r="W24" i="4" s="1"/>
  <c r="V25" i="4"/>
  <c r="W25" i="4" s="1"/>
  <c r="V26" i="4"/>
  <c r="W26" i="4" s="1"/>
  <c r="V27" i="4"/>
  <c r="W27" i="4" s="1"/>
  <c r="V28" i="4"/>
  <c r="W28" i="4" s="1"/>
  <c r="V29" i="4"/>
  <c r="W29" i="4" s="1"/>
  <c r="V30" i="4"/>
  <c r="W30" i="4" s="1"/>
  <c r="V31" i="4"/>
  <c r="W31" i="4" s="1"/>
  <c r="V32" i="4"/>
  <c r="W32" i="4" s="1"/>
  <c r="V33" i="4"/>
  <c r="W33" i="4" s="1"/>
  <c r="V34" i="4"/>
  <c r="W34" i="4" s="1"/>
  <c r="V35" i="4"/>
  <c r="W35" i="4" s="1"/>
  <c r="V36" i="4"/>
  <c r="W36" i="4" s="1"/>
  <c r="V37" i="4"/>
  <c r="W37" i="4" s="1"/>
  <c r="V38" i="4"/>
  <c r="W38" i="4" s="1"/>
  <c r="V39" i="4"/>
  <c r="W39" i="4" s="1"/>
  <c r="V40" i="4"/>
  <c r="W40" i="4" s="1"/>
  <c r="V41" i="4"/>
  <c r="W41" i="4" s="1"/>
  <c r="V42" i="4"/>
  <c r="W42" i="4" s="1"/>
  <c r="V43" i="4"/>
  <c r="W43" i="4" s="1"/>
  <c r="V44" i="4"/>
  <c r="W44" i="4" s="1"/>
  <c r="V45" i="4"/>
  <c r="W45" i="4" s="1"/>
  <c r="V46" i="4"/>
  <c r="W46" i="4" s="1"/>
  <c r="V47" i="4"/>
  <c r="W47" i="4" s="1"/>
  <c r="V48" i="4"/>
  <c r="W48" i="4" s="1"/>
  <c r="V49" i="4"/>
  <c r="W49" i="4" s="1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M11" i="4"/>
  <c r="Q11" i="4" s="1"/>
  <c r="M12" i="4"/>
  <c r="M13" i="4"/>
  <c r="M14" i="4"/>
  <c r="M15" i="4"/>
  <c r="Q15" i="4" s="1"/>
  <c r="M16" i="4"/>
  <c r="M17" i="4"/>
  <c r="M18" i="4"/>
  <c r="M19" i="4"/>
  <c r="Q19" i="4" s="1"/>
  <c r="M20" i="4"/>
  <c r="M21" i="4"/>
  <c r="M22" i="4"/>
  <c r="M23" i="4"/>
  <c r="Q23" i="4" s="1"/>
  <c r="M24" i="4"/>
  <c r="M25" i="4"/>
  <c r="M26" i="4"/>
  <c r="M27" i="4"/>
  <c r="Q27" i="4" s="1"/>
  <c r="M28" i="4"/>
  <c r="Q28" i="4" s="1"/>
  <c r="M29" i="4"/>
  <c r="M30" i="4"/>
  <c r="M31" i="4"/>
  <c r="Q31" i="4"/>
  <c r="M32" i="4"/>
  <c r="M33" i="4"/>
  <c r="Q33" i="4" s="1"/>
  <c r="M34" i="4"/>
  <c r="M35" i="4"/>
  <c r="Q35" i="4" s="1"/>
  <c r="M36" i="4"/>
  <c r="M37" i="4"/>
  <c r="Q37" i="4" s="1"/>
  <c r="M38" i="4"/>
  <c r="M39" i="4"/>
  <c r="Q39" i="4" s="1"/>
  <c r="M40" i="4"/>
  <c r="M41" i="4"/>
  <c r="Q41" i="4" s="1"/>
  <c r="M42" i="4"/>
  <c r="M43" i="4"/>
  <c r="Q43" i="4" s="1"/>
  <c r="M44" i="4"/>
  <c r="M45" i="4"/>
  <c r="Q45" i="4" s="1"/>
  <c r="M46" i="4"/>
  <c r="M47" i="4"/>
  <c r="Q47" i="4" s="1"/>
  <c r="M48" i="4"/>
  <c r="M49" i="4"/>
  <c r="Q49" i="4" s="1"/>
  <c r="H11" i="4"/>
  <c r="H12" i="4"/>
  <c r="H13" i="4"/>
  <c r="H14" i="4"/>
  <c r="H15" i="4"/>
  <c r="H16" i="4"/>
  <c r="H17" i="4"/>
  <c r="H18" i="4"/>
  <c r="BH18" i="4" s="1"/>
  <c r="H19" i="4"/>
  <c r="H20" i="4"/>
  <c r="H21" i="4"/>
  <c r="BP21" i="4" s="1"/>
  <c r="H22" i="4"/>
  <c r="AZ22" i="4" s="1"/>
  <c r="H23" i="4"/>
  <c r="BP23" i="4" s="1"/>
  <c r="H24" i="4"/>
  <c r="AN24" i="4" s="1"/>
  <c r="H25" i="4"/>
  <c r="H26" i="4"/>
  <c r="BP26" i="4" s="1"/>
  <c r="H27" i="4"/>
  <c r="H28" i="4"/>
  <c r="AZ28" i="4" s="1"/>
  <c r="H29" i="4"/>
  <c r="H30" i="4"/>
  <c r="AZ30" i="4" s="1"/>
  <c r="H31" i="4"/>
  <c r="H32" i="4"/>
  <c r="BN32" i="4" s="1"/>
  <c r="H33" i="4"/>
  <c r="AD33" i="4" s="1"/>
  <c r="H34" i="4"/>
  <c r="AZ34" i="4" s="1"/>
  <c r="H35" i="4"/>
  <c r="H36" i="4"/>
  <c r="AZ36" i="4" s="1"/>
  <c r="H37" i="4"/>
  <c r="H38" i="4"/>
  <c r="AD38" i="4" s="1"/>
  <c r="H39" i="4"/>
  <c r="BP39" i="4" s="1"/>
  <c r="H40" i="4"/>
  <c r="BV40" i="4" s="1"/>
  <c r="H41" i="4"/>
  <c r="AZ41" i="4" s="1"/>
  <c r="H42" i="4"/>
  <c r="BP42" i="4" s="1"/>
  <c r="H43" i="4"/>
  <c r="H44" i="4"/>
  <c r="H45" i="4"/>
  <c r="H46" i="4"/>
  <c r="BN46" i="4" s="1"/>
  <c r="H47" i="4"/>
  <c r="BP47" i="4" s="1"/>
  <c r="H48" i="4"/>
  <c r="AZ48" i="4" s="1"/>
  <c r="H49" i="4"/>
  <c r="D11" i="4"/>
  <c r="E11" i="4"/>
  <c r="F11" i="4"/>
  <c r="G11" i="4"/>
  <c r="D12" i="4"/>
  <c r="E12" i="4"/>
  <c r="F12" i="4"/>
  <c r="G12" i="4"/>
  <c r="D13" i="4"/>
  <c r="E13" i="4"/>
  <c r="F13" i="4"/>
  <c r="G13" i="4"/>
  <c r="D14" i="4"/>
  <c r="E14" i="4"/>
  <c r="F14" i="4"/>
  <c r="G14" i="4"/>
  <c r="D15" i="4"/>
  <c r="E15" i="4"/>
  <c r="F15" i="4"/>
  <c r="G15" i="4"/>
  <c r="D16" i="4"/>
  <c r="E16" i="4"/>
  <c r="F16" i="4"/>
  <c r="G16" i="4"/>
  <c r="D17" i="4"/>
  <c r="E17" i="4"/>
  <c r="F17" i="4"/>
  <c r="G17" i="4"/>
  <c r="D18" i="4"/>
  <c r="E18" i="4"/>
  <c r="F18" i="4"/>
  <c r="G18" i="4"/>
  <c r="D19" i="4"/>
  <c r="E19" i="4"/>
  <c r="F19" i="4"/>
  <c r="G19" i="4"/>
  <c r="D20" i="4"/>
  <c r="E20" i="4"/>
  <c r="F20" i="4"/>
  <c r="G20" i="4"/>
  <c r="D21" i="4"/>
  <c r="E21" i="4"/>
  <c r="F21" i="4"/>
  <c r="G21" i="4"/>
  <c r="D22" i="4"/>
  <c r="E22" i="4"/>
  <c r="F22" i="4"/>
  <c r="G22" i="4"/>
  <c r="D23" i="4"/>
  <c r="E23" i="4"/>
  <c r="F23" i="4"/>
  <c r="G23" i="4"/>
  <c r="D24" i="4"/>
  <c r="E24" i="4"/>
  <c r="F24" i="4"/>
  <c r="G24" i="4"/>
  <c r="D25" i="4"/>
  <c r="E25" i="4"/>
  <c r="F25" i="4"/>
  <c r="G25" i="4"/>
  <c r="D26" i="4"/>
  <c r="E26" i="4"/>
  <c r="F26" i="4"/>
  <c r="G26" i="4"/>
  <c r="D27" i="4"/>
  <c r="E27" i="4"/>
  <c r="F27" i="4"/>
  <c r="G27" i="4"/>
  <c r="D28" i="4"/>
  <c r="E28" i="4"/>
  <c r="F28" i="4"/>
  <c r="G28" i="4"/>
  <c r="D29" i="4"/>
  <c r="E29" i="4"/>
  <c r="F29" i="4"/>
  <c r="G29" i="4"/>
  <c r="D30" i="4"/>
  <c r="E30" i="4"/>
  <c r="F30" i="4"/>
  <c r="G30" i="4"/>
  <c r="D31" i="4"/>
  <c r="E31" i="4"/>
  <c r="F31" i="4"/>
  <c r="G31" i="4"/>
  <c r="D32" i="4"/>
  <c r="E32" i="4"/>
  <c r="F32" i="4"/>
  <c r="G32" i="4"/>
  <c r="D33" i="4"/>
  <c r="E33" i="4"/>
  <c r="F33" i="4"/>
  <c r="G33" i="4"/>
  <c r="D34" i="4"/>
  <c r="E34" i="4"/>
  <c r="F34" i="4"/>
  <c r="G34" i="4"/>
  <c r="D35" i="4"/>
  <c r="E35" i="4"/>
  <c r="F35" i="4"/>
  <c r="G35" i="4"/>
  <c r="D36" i="4"/>
  <c r="E36" i="4"/>
  <c r="F36" i="4"/>
  <c r="G36" i="4"/>
  <c r="D37" i="4"/>
  <c r="E37" i="4"/>
  <c r="F37" i="4"/>
  <c r="G37" i="4"/>
  <c r="D38" i="4"/>
  <c r="E38" i="4"/>
  <c r="F38" i="4"/>
  <c r="G38" i="4"/>
  <c r="D39" i="4"/>
  <c r="E39" i="4"/>
  <c r="F39" i="4"/>
  <c r="G39" i="4"/>
  <c r="D40" i="4"/>
  <c r="E40" i="4"/>
  <c r="F40" i="4"/>
  <c r="G40" i="4"/>
  <c r="D41" i="4"/>
  <c r="E41" i="4"/>
  <c r="F41" i="4"/>
  <c r="G41" i="4"/>
  <c r="D42" i="4"/>
  <c r="E42" i="4"/>
  <c r="F42" i="4"/>
  <c r="G42" i="4"/>
  <c r="D43" i="4"/>
  <c r="E43" i="4"/>
  <c r="F43" i="4"/>
  <c r="G43" i="4"/>
  <c r="D44" i="4"/>
  <c r="E44" i="4"/>
  <c r="F44" i="4"/>
  <c r="G44" i="4"/>
  <c r="D45" i="4"/>
  <c r="E45" i="4"/>
  <c r="F45" i="4"/>
  <c r="G45" i="4"/>
  <c r="D46" i="4"/>
  <c r="E46" i="4"/>
  <c r="F46" i="4"/>
  <c r="G46" i="4"/>
  <c r="D47" i="4"/>
  <c r="E47" i="4"/>
  <c r="F47" i="4"/>
  <c r="G47" i="4"/>
  <c r="D48" i="4"/>
  <c r="E48" i="4"/>
  <c r="F48" i="4"/>
  <c r="G48" i="4"/>
  <c r="D49" i="4"/>
  <c r="E49" i="4"/>
  <c r="F49" i="4"/>
  <c r="G4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10" i="4"/>
  <c r="K15" i="4" l="1"/>
  <c r="L15" i="4"/>
  <c r="I15" i="4"/>
  <c r="P15" i="4" s="1"/>
  <c r="J15" i="4"/>
  <c r="AB15" i="4" s="1"/>
  <c r="AZ14" i="4"/>
  <c r="K14" i="4"/>
  <c r="I14" i="4"/>
  <c r="L14" i="4"/>
  <c r="J14" i="4"/>
  <c r="I13" i="4"/>
  <c r="L13" i="4"/>
  <c r="K13" i="4"/>
  <c r="J13" i="4"/>
  <c r="X13" i="4" s="1"/>
  <c r="K12" i="4"/>
  <c r="I12" i="4"/>
  <c r="P12" i="4" s="1"/>
  <c r="L12" i="4"/>
  <c r="J12" i="4"/>
  <c r="AB12" i="4" s="1"/>
  <c r="BB11" i="4"/>
  <c r="K11" i="4"/>
  <c r="L11" i="4"/>
  <c r="I11" i="4"/>
  <c r="P11" i="4" s="1"/>
  <c r="J11" i="4"/>
  <c r="CG31" i="4"/>
  <c r="CG48" i="4"/>
  <c r="CG19" i="4"/>
  <c r="CG47" i="4"/>
  <c r="CG18" i="4"/>
  <c r="CG16" i="4"/>
  <c r="CG15" i="4"/>
  <c r="CG43" i="4"/>
  <c r="CG45" i="4"/>
  <c r="CG38" i="4"/>
  <c r="CG36" i="4"/>
  <c r="CG29" i="4"/>
  <c r="CG22" i="4"/>
  <c r="CG20" i="4"/>
  <c r="CG13" i="4"/>
  <c r="CG46" i="4"/>
  <c r="CG44" i="4"/>
  <c r="CG37" i="4"/>
  <c r="CG30" i="4"/>
  <c r="CG28" i="4"/>
  <c r="CG21" i="4"/>
  <c r="CG14" i="4"/>
  <c r="CG12" i="4"/>
  <c r="CG49" i="4"/>
  <c r="CG42" i="4"/>
  <c r="CG40" i="4"/>
  <c r="CG33" i="4"/>
  <c r="CG26" i="4"/>
  <c r="CG24" i="4"/>
  <c r="CG17" i="4"/>
  <c r="AD17" i="4"/>
  <c r="BV30" i="4"/>
  <c r="BV22" i="4"/>
  <c r="BV14" i="4"/>
  <c r="BV43" i="4"/>
  <c r="CH12" i="4"/>
  <c r="CL12" i="4" s="1"/>
  <c r="BB34" i="4"/>
  <c r="BB26" i="4"/>
  <c r="BH34" i="4"/>
  <c r="CH37" i="4"/>
  <c r="CL37" i="4" s="1"/>
  <c r="BV13" i="4"/>
  <c r="AB26" i="4"/>
  <c r="CH39" i="4"/>
  <c r="CL39" i="4" s="1"/>
  <c r="BB18" i="4"/>
  <c r="BH26" i="4"/>
  <c r="AZ26" i="4"/>
  <c r="BV12" i="4"/>
  <c r="AD49" i="4"/>
  <c r="CH35" i="4"/>
  <c r="CL35" i="4" s="1"/>
  <c r="AJ33" i="4"/>
  <c r="CH26" i="4"/>
  <c r="CL26" i="4" s="1"/>
  <c r="AP49" i="4"/>
  <c r="AN49" i="4"/>
  <c r="AP17" i="4"/>
  <c r="AN17" i="4"/>
  <c r="AL25" i="4"/>
  <c r="CJ25" i="4"/>
  <c r="BN27" i="4"/>
  <c r="BP27" i="4"/>
  <c r="BH27" i="4"/>
  <c r="BB27" i="4"/>
  <c r="AZ27" i="4"/>
  <c r="BJ27" i="4"/>
  <c r="BD27" i="4"/>
  <c r="BV49" i="4"/>
  <c r="CH49" i="4"/>
  <c r="CH45" i="4"/>
  <c r="CL45" i="4" s="1"/>
  <c r="CH41" i="4"/>
  <c r="CL41" i="4" s="1"/>
  <c r="CH33" i="4"/>
  <c r="CL33" i="4" s="1"/>
  <c r="BV33" i="4"/>
  <c r="BV29" i="4"/>
  <c r="BV25" i="4"/>
  <c r="CH25" i="4"/>
  <c r="BV21" i="4"/>
  <c r="CH21" i="4"/>
  <c r="CL21" i="4" s="1"/>
  <c r="BV17" i="4"/>
  <c r="CH17" i="4"/>
  <c r="BP34" i="4"/>
  <c r="BN34" i="4"/>
  <c r="BJ30" i="4"/>
  <c r="BD30" i="4"/>
  <c r="BN30" i="4"/>
  <c r="AD22" i="4"/>
  <c r="BN22" i="4"/>
  <c r="BP22" i="4"/>
  <c r="BJ22" i="4"/>
  <c r="BD22" i="4"/>
  <c r="BP18" i="4"/>
  <c r="BN18" i="4"/>
  <c r="BJ14" i="4"/>
  <c r="BD14" i="4"/>
  <c r="BN14" i="4"/>
  <c r="AB14" i="4"/>
  <c r="AL49" i="4"/>
  <c r="CJ49" i="4"/>
  <c r="AL29" i="4"/>
  <c r="CJ29" i="4"/>
  <c r="AL17" i="4"/>
  <c r="CJ17" i="4"/>
  <c r="AZ11" i="4"/>
  <c r="AZ18" i="4"/>
  <c r="BB30" i="4"/>
  <c r="BB14" i="4"/>
  <c r="BH30" i="4"/>
  <c r="BH14" i="4"/>
  <c r="BN26" i="4"/>
  <c r="BR26" i="4" s="1"/>
  <c r="BP30" i="4"/>
  <c r="BP14" i="4"/>
  <c r="CH48" i="4"/>
  <c r="CL48" i="4" s="1"/>
  <c r="BV48" i="4"/>
  <c r="CH44" i="4"/>
  <c r="CL44" i="4" s="1"/>
  <c r="CH40" i="4"/>
  <c r="CL40" i="4" s="1"/>
  <c r="BV36" i="4"/>
  <c r="CH32" i="4"/>
  <c r="CL32" i="4" s="1"/>
  <c r="BV32" i="4"/>
  <c r="CH28" i="4"/>
  <c r="CL28" i="4" s="1"/>
  <c r="BV28" i="4"/>
  <c r="CH24" i="4"/>
  <c r="CL24" i="4" s="1"/>
  <c r="BV24" i="4"/>
  <c r="CH20" i="4"/>
  <c r="BV20" i="4"/>
  <c r="CH16" i="4"/>
  <c r="CL16" i="4" s="1"/>
  <c r="BV16" i="4"/>
  <c r="CH19" i="4"/>
  <c r="BN35" i="4"/>
  <c r="BH35" i="4"/>
  <c r="BB35" i="4"/>
  <c r="AZ35" i="4"/>
  <c r="BJ35" i="4"/>
  <c r="BD35" i="4"/>
  <c r="BP35" i="4"/>
  <c r="BN19" i="4"/>
  <c r="BH19" i="4"/>
  <c r="BB19" i="4"/>
  <c r="AZ19" i="4"/>
  <c r="BJ19" i="4"/>
  <c r="BD19" i="4"/>
  <c r="BP19" i="4"/>
  <c r="CH13" i="4"/>
  <c r="CL13" i="4" s="1"/>
  <c r="BP45" i="4"/>
  <c r="BN45" i="4"/>
  <c r="BH45" i="4"/>
  <c r="BB45" i="4"/>
  <c r="X37" i="4"/>
  <c r="BH37" i="4"/>
  <c r="BB37" i="4"/>
  <c r="AZ37" i="4"/>
  <c r="BP29" i="4"/>
  <c r="BN29" i="4"/>
  <c r="BH29" i="4"/>
  <c r="BB29" i="4"/>
  <c r="AZ29" i="4"/>
  <c r="X21" i="4"/>
  <c r="BH21" i="4"/>
  <c r="BB21" i="4"/>
  <c r="AZ21" i="4"/>
  <c r="BN17" i="4"/>
  <c r="BJ17" i="4"/>
  <c r="BD17" i="4"/>
  <c r="BP17" i="4"/>
  <c r="BH17" i="4"/>
  <c r="BB17" i="4"/>
  <c r="AZ17" i="4"/>
  <c r="CH36" i="4"/>
  <c r="CL36" i="4" s="1"/>
  <c r="AB21" i="4"/>
  <c r="BD29" i="4"/>
  <c r="BD21" i="4"/>
  <c r="BF21" i="4" s="1"/>
  <c r="BJ29" i="4"/>
  <c r="BJ21" i="4"/>
  <c r="BN21" i="4"/>
  <c r="BR21" i="4" s="1"/>
  <c r="BV46" i="4"/>
  <c r="BV34" i="4"/>
  <c r="BV26" i="4"/>
  <c r="BV18" i="4"/>
  <c r="BN31" i="4"/>
  <c r="BH31" i="4"/>
  <c r="BB31" i="4"/>
  <c r="AZ31" i="4"/>
  <c r="BP31" i="4"/>
  <c r="BN23" i="4"/>
  <c r="BR23" i="4" s="1"/>
  <c r="BH23" i="4"/>
  <c r="BB23" i="4"/>
  <c r="AZ23" i="4"/>
  <c r="BN15" i="4"/>
  <c r="BH15" i="4"/>
  <c r="BB15" i="4"/>
  <c r="AZ15" i="4"/>
  <c r="BP15" i="4"/>
  <c r="BP49" i="4"/>
  <c r="BJ49" i="4"/>
  <c r="BD49" i="4"/>
  <c r="BN49" i="4"/>
  <c r="BH49" i="4"/>
  <c r="BB49" i="4"/>
  <c r="AZ49" i="4"/>
  <c r="AD41" i="4"/>
  <c r="BN41" i="4"/>
  <c r="BN33" i="4"/>
  <c r="BJ33" i="4"/>
  <c r="BD33" i="4"/>
  <c r="BP33" i="4"/>
  <c r="BH33" i="4"/>
  <c r="BB33" i="4"/>
  <c r="AZ33" i="4"/>
  <c r="BP25" i="4"/>
  <c r="BJ25" i="4"/>
  <c r="BD25" i="4"/>
  <c r="BN25" i="4"/>
  <c r="BH25" i="4"/>
  <c r="BB25" i="4"/>
  <c r="AZ25" i="4"/>
  <c r="AP41" i="4"/>
  <c r="CH15" i="4"/>
  <c r="AD29" i="4"/>
  <c r="BN48" i="4"/>
  <c r="BH48" i="4"/>
  <c r="BB48" i="4"/>
  <c r="BP48" i="4"/>
  <c r="BJ48" i="4"/>
  <c r="BD48" i="4"/>
  <c r="BP36" i="4"/>
  <c r="BJ36" i="4"/>
  <c r="BD36" i="4"/>
  <c r="BH36" i="4"/>
  <c r="BB36" i="4"/>
  <c r="BN36" i="4"/>
  <c r="BP32" i="4"/>
  <c r="BH32" i="4"/>
  <c r="BB32" i="4"/>
  <c r="BJ32" i="4"/>
  <c r="BD32" i="4"/>
  <c r="BP28" i="4"/>
  <c r="BN28" i="4"/>
  <c r="BJ28" i="4"/>
  <c r="BD28" i="4"/>
  <c r="BH28" i="4"/>
  <c r="BB28" i="4"/>
  <c r="BN24" i="4"/>
  <c r="BH24" i="4"/>
  <c r="BB24" i="4"/>
  <c r="BP24" i="4"/>
  <c r="BJ24" i="4"/>
  <c r="BD24" i="4"/>
  <c r="BP20" i="4"/>
  <c r="BJ20" i="4"/>
  <c r="BD20" i="4"/>
  <c r="BH20" i="4"/>
  <c r="BB20" i="4"/>
  <c r="AZ20" i="4"/>
  <c r="BN20" i="4"/>
  <c r="BP16" i="4"/>
  <c r="BH16" i="4"/>
  <c r="BB16" i="4"/>
  <c r="AZ16" i="4"/>
  <c r="BJ16" i="4"/>
  <c r="BD16" i="4"/>
  <c r="X30" i="4"/>
  <c r="AD25" i="4"/>
  <c r="AL33" i="4"/>
  <c r="AL30" i="4"/>
  <c r="AL20" i="4"/>
  <c r="CJ20" i="4"/>
  <c r="AL18" i="4"/>
  <c r="CJ18" i="4"/>
  <c r="AL15" i="4"/>
  <c r="CJ15" i="4"/>
  <c r="AP24" i="4"/>
  <c r="AR24" i="4" s="1"/>
  <c r="AZ45" i="4"/>
  <c r="AZ32" i="4"/>
  <c r="AZ24" i="4"/>
  <c r="BB41" i="4"/>
  <c r="BB22" i="4"/>
  <c r="BD34" i="4"/>
  <c r="BD31" i="4"/>
  <c r="BD26" i="4"/>
  <c r="BD23" i="4"/>
  <c r="BD18" i="4"/>
  <c r="BD15" i="4"/>
  <c r="BH41" i="4"/>
  <c r="BH22" i="4"/>
  <c r="BJ34" i="4"/>
  <c r="BL34" i="4" s="1"/>
  <c r="BJ31" i="4"/>
  <c r="BJ26" i="4"/>
  <c r="BL26" i="4" s="1"/>
  <c r="BJ23" i="4"/>
  <c r="BJ18" i="4"/>
  <c r="BL18" i="4" s="1"/>
  <c r="BJ15" i="4"/>
  <c r="BN37" i="4"/>
  <c r="BN16" i="4"/>
  <c r="CH42" i="4"/>
  <c r="CL42" i="4" s="1"/>
  <c r="CH22" i="4"/>
  <c r="CL22" i="4" s="1"/>
  <c r="CH18" i="4"/>
  <c r="CH14" i="4"/>
  <c r="CL14" i="4" s="1"/>
  <c r="CH46" i="4"/>
  <c r="CL46" i="4" s="1"/>
  <c r="CH29" i="4"/>
  <c r="CH47" i="4"/>
  <c r="CL47" i="4" s="1"/>
  <c r="CH43" i="4"/>
  <c r="CL43" i="4" s="1"/>
  <c r="CH38" i="4"/>
  <c r="CL38" i="4" s="1"/>
  <c r="BV38" i="4"/>
  <c r="CH34" i="4"/>
  <c r="CL34" i="4" s="1"/>
  <c r="CH30" i="4"/>
  <c r="CL30" i="4" s="1"/>
  <c r="BV42" i="4"/>
  <c r="BV35" i="4"/>
  <c r="BV31" i="4"/>
  <c r="CH31" i="4"/>
  <c r="CL31" i="4" s="1"/>
  <c r="CH27" i="4"/>
  <c r="CL27" i="4" s="1"/>
  <c r="BV27" i="4"/>
  <c r="CH23" i="4"/>
  <c r="CL23" i="4" s="1"/>
  <c r="BV23" i="4"/>
  <c r="BV19" i="4"/>
  <c r="BV15" i="4"/>
  <c r="AP44" i="4"/>
  <c r="AN44" i="4"/>
  <c r="BJ40" i="4"/>
  <c r="X46" i="4"/>
  <c r="AF38" i="4"/>
  <c r="AF37" i="4"/>
  <c r="AZ44" i="4"/>
  <c r="AZ40" i="4"/>
  <c r="BB44" i="4"/>
  <c r="BB40" i="4"/>
  <c r="BD46" i="4"/>
  <c r="BD43" i="4"/>
  <c r="BD41" i="4"/>
  <c r="BD38" i="4"/>
  <c r="BH44" i="4"/>
  <c r="BH40" i="4"/>
  <c r="BJ46" i="4"/>
  <c r="BJ43" i="4"/>
  <c r="BJ41" i="4"/>
  <c r="BJ38" i="4"/>
  <c r="BN44" i="4"/>
  <c r="BN40" i="4"/>
  <c r="BP46" i="4"/>
  <c r="BP43" i="4"/>
  <c r="BP41" i="4"/>
  <c r="BP38" i="4"/>
  <c r="X42" i="4"/>
  <c r="AD45" i="4"/>
  <c r="AL45" i="4"/>
  <c r="AL41" i="4"/>
  <c r="AZ47" i="4"/>
  <c r="AZ43" i="4"/>
  <c r="AZ39" i="4"/>
  <c r="BB47" i="4"/>
  <c r="BB43" i="4"/>
  <c r="BB39" i="4"/>
  <c r="BD44" i="4"/>
  <c r="BH47" i="4"/>
  <c r="BH43" i="4"/>
  <c r="BH39" i="4"/>
  <c r="BJ44" i="4"/>
  <c r="BN47" i="4"/>
  <c r="BR47" i="4" s="1"/>
  <c r="BN43" i="4"/>
  <c r="BN39" i="4"/>
  <c r="BR39" i="4" s="1"/>
  <c r="BP44" i="4"/>
  <c r="BV47" i="4"/>
  <c r="BV45" i="4"/>
  <c r="BV41" i="4"/>
  <c r="BV39" i="4"/>
  <c r="BV37" i="4"/>
  <c r="BD40" i="4"/>
  <c r="BP40" i="4"/>
  <c r="BV44" i="4"/>
  <c r="AL42" i="4"/>
  <c r="AZ46" i="4"/>
  <c r="AZ42" i="4"/>
  <c r="AZ38" i="4"/>
  <c r="BB46" i="4"/>
  <c r="BB42" i="4"/>
  <c r="BB38" i="4"/>
  <c r="BD47" i="4"/>
  <c r="BD45" i="4"/>
  <c r="BD42" i="4"/>
  <c r="BD39" i="4"/>
  <c r="BD37" i="4"/>
  <c r="BH46" i="4"/>
  <c r="BH42" i="4"/>
  <c r="BH38" i="4"/>
  <c r="BJ47" i="4"/>
  <c r="BJ45" i="4"/>
  <c r="BJ42" i="4"/>
  <c r="BJ39" i="4"/>
  <c r="BJ37" i="4"/>
  <c r="BN42" i="4"/>
  <c r="BR42" i="4" s="1"/>
  <c r="BN38" i="4"/>
  <c r="BP37" i="4"/>
  <c r="BJ12" i="4"/>
  <c r="AZ12" i="4"/>
  <c r="BD12" i="4"/>
  <c r="BN12" i="4"/>
  <c r="BH12" i="4"/>
  <c r="BL12" i="4" s="1"/>
  <c r="BB12" i="4"/>
  <c r="BP12" i="4"/>
  <c r="BJ13" i="4"/>
  <c r="BN13" i="4"/>
  <c r="AD13" i="4"/>
  <c r="BP13" i="4"/>
  <c r="AL13" i="4"/>
  <c r="BB13" i="4"/>
  <c r="AZ13" i="4"/>
  <c r="BD13" i="4"/>
  <c r="BH13" i="4"/>
  <c r="X47" i="4"/>
  <c r="AF47" i="4"/>
  <c r="AD47" i="4"/>
  <c r="N43" i="4"/>
  <c r="AF43" i="4"/>
  <c r="X43" i="4"/>
  <c r="AD43" i="4"/>
  <c r="N39" i="4"/>
  <c r="AB39" i="4"/>
  <c r="AD39" i="4"/>
  <c r="AF39" i="4"/>
  <c r="P35" i="4"/>
  <c r="AD35" i="4"/>
  <c r="AF35" i="4"/>
  <c r="T31" i="4"/>
  <c r="AB31" i="4"/>
  <c r="AF31" i="4"/>
  <c r="AD31" i="4"/>
  <c r="N27" i="4"/>
  <c r="AF27" i="4"/>
  <c r="X27" i="4"/>
  <c r="AD27" i="4"/>
  <c r="P19" i="4"/>
  <c r="AB19" i="4"/>
  <c r="AD19" i="4"/>
  <c r="AF19" i="4"/>
  <c r="AJ39" i="4"/>
  <c r="AL47" i="4"/>
  <c r="P48" i="4"/>
  <c r="AF48" i="4"/>
  <c r="AB48" i="4"/>
  <c r="AD48" i="4"/>
  <c r="AF44" i="4"/>
  <c r="AB44" i="4"/>
  <c r="AD44" i="4"/>
  <c r="X40" i="4"/>
  <c r="AD40" i="4"/>
  <c r="AF40" i="4"/>
  <c r="P36" i="4"/>
  <c r="X36" i="4"/>
  <c r="AF36" i="4"/>
  <c r="AD36" i="4"/>
  <c r="P32" i="4"/>
  <c r="AF32" i="4"/>
  <c r="X32" i="4"/>
  <c r="AD32" i="4"/>
  <c r="P28" i="4"/>
  <c r="AF28" i="4"/>
  <c r="AB28" i="4"/>
  <c r="AD28" i="4"/>
  <c r="X24" i="4"/>
  <c r="AD24" i="4"/>
  <c r="P20" i="4"/>
  <c r="X20" i="4"/>
  <c r="AF20" i="4"/>
  <c r="AD20" i="4"/>
  <c r="P16" i="4"/>
  <c r="AF16" i="4"/>
  <c r="X16" i="4"/>
  <c r="AD16" i="4"/>
  <c r="AF12" i="4"/>
  <c r="AD12" i="4"/>
  <c r="AJ27" i="4"/>
  <c r="AF24" i="4"/>
  <c r="N23" i="4"/>
  <c r="AB23" i="4"/>
  <c r="AD23" i="4"/>
  <c r="AF23" i="4"/>
  <c r="AF15" i="4"/>
  <c r="AD15" i="4"/>
  <c r="AD11" i="4"/>
  <c r="X11" i="4"/>
  <c r="AD46" i="4"/>
  <c r="AF46" i="4"/>
  <c r="AF42" i="4"/>
  <c r="AD42" i="4"/>
  <c r="AD34" i="4"/>
  <c r="AF34" i="4"/>
  <c r="AD30" i="4"/>
  <c r="AF30" i="4"/>
  <c r="AF26" i="4"/>
  <c r="AD26" i="4"/>
  <c r="AD18" i="4"/>
  <c r="AF18" i="4"/>
  <c r="AD14" i="4"/>
  <c r="AF14" i="4"/>
  <c r="X31" i="4"/>
  <c r="AB38" i="4"/>
  <c r="X22" i="4"/>
  <c r="AL46" i="4"/>
  <c r="AJ43" i="4"/>
  <c r="AL36" i="4"/>
  <c r="AL34" i="4"/>
  <c r="AL31" i="4"/>
  <c r="AJ23" i="4"/>
  <c r="AL14" i="4"/>
  <c r="AF49" i="4"/>
  <c r="X49" i="4"/>
  <c r="AF45" i="4"/>
  <c r="X45" i="4"/>
  <c r="AF41" i="4"/>
  <c r="AF33" i="4"/>
  <c r="X33" i="4"/>
  <c r="AF29" i="4"/>
  <c r="AB29" i="4"/>
  <c r="AF25" i="4"/>
  <c r="X25" i="4"/>
  <c r="AF17" i="4"/>
  <c r="X17" i="4"/>
  <c r="AF13" i="4"/>
  <c r="AB34" i="4"/>
  <c r="X18" i="4"/>
  <c r="AD37" i="4"/>
  <c r="AD21" i="4"/>
  <c r="AJ49" i="4"/>
  <c r="AJ44" i="4"/>
  <c r="AL40" i="4"/>
  <c r="AJ36" i="4"/>
  <c r="AJ34" i="4"/>
  <c r="AL32" i="4"/>
  <c r="AL26" i="4"/>
  <c r="AJ24" i="4"/>
  <c r="AF22" i="4"/>
  <c r="AF21" i="4"/>
  <c r="AJ19" i="4"/>
  <c r="AJ17" i="4"/>
  <c r="AJ12" i="4"/>
  <c r="AL48" i="4"/>
  <c r="AJ40" i="4"/>
  <c r="AJ35" i="4"/>
  <c r="AJ28" i="4"/>
  <c r="AL24" i="4"/>
  <c r="AJ20" i="4"/>
  <c r="AJ18" i="4"/>
  <c r="AL16" i="4"/>
  <c r="AJ46" i="4"/>
  <c r="AJ45" i="4"/>
  <c r="AL43" i="4"/>
  <c r="AL38" i="4"/>
  <c r="AL37" i="4"/>
  <c r="AJ30" i="4"/>
  <c r="AJ29" i="4"/>
  <c r="AL27" i="4"/>
  <c r="AL22" i="4"/>
  <c r="AL21" i="4"/>
  <c r="AJ14" i="4"/>
  <c r="AJ13" i="4"/>
  <c r="AJ42" i="4"/>
  <c r="AJ41" i="4"/>
  <c r="AL39" i="4"/>
  <c r="AJ26" i="4"/>
  <c r="AJ25" i="4"/>
  <c r="AL23" i="4"/>
  <c r="AJ48" i="4"/>
  <c r="AJ47" i="4"/>
  <c r="AL44" i="4"/>
  <c r="AJ38" i="4"/>
  <c r="AJ37" i="4"/>
  <c r="AL35" i="4"/>
  <c r="AJ32" i="4"/>
  <c r="AJ31" i="4"/>
  <c r="AL28" i="4"/>
  <c r="AJ22" i="4"/>
  <c r="AJ21" i="4"/>
  <c r="AL19" i="4"/>
  <c r="AJ16" i="4"/>
  <c r="AJ15" i="4"/>
  <c r="AL12" i="4"/>
  <c r="Q36" i="4"/>
  <c r="Q29" i="4"/>
  <c r="Q24" i="4"/>
  <c r="Q16" i="4"/>
  <c r="P46" i="4"/>
  <c r="P42" i="4"/>
  <c r="P38" i="4"/>
  <c r="P34" i="4"/>
  <c r="P30" i="4"/>
  <c r="P26" i="4"/>
  <c r="P22" i="4"/>
  <c r="P18" i="4"/>
  <c r="P14" i="4"/>
  <c r="Q40" i="4"/>
  <c r="Q21" i="4"/>
  <c r="Q13" i="4"/>
  <c r="N21" i="4"/>
  <c r="Q44" i="4"/>
  <c r="Q20" i="4"/>
  <c r="Q12" i="4"/>
  <c r="Q48" i="4"/>
  <c r="Q32" i="4"/>
  <c r="Q25" i="4"/>
  <c r="Q17" i="4"/>
  <c r="Q46" i="4"/>
  <c r="Q42" i="4"/>
  <c r="Q38" i="4"/>
  <c r="Q34" i="4"/>
  <c r="Q30" i="4"/>
  <c r="Q26" i="4"/>
  <c r="Q22" i="4"/>
  <c r="Q18" i="4"/>
  <c r="Q14" i="4"/>
  <c r="L51" i="3"/>
  <c r="M51" i="3"/>
  <c r="N51" i="3"/>
  <c r="P51" i="3"/>
  <c r="Q51" i="3"/>
  <c r="R51" i="3"/>
  <c r="U51" i="3"/>
  <c r="V51" i="3"/>
  <c r="W51" i="3"/>
  <c r="Y51" i="3"/>
  <c r="Z51" i="3"/>
  <c r="AA51" i="3"/>
  <c r="AD51" i="3"/>
  <c r="AE51" i="3"/>
  <c r="AF51" i="3"/>
  <c r="AH51" i="3"/>
  <c r="AI51" i="3"/>
  <c r="AJ51" i="3"/>
  <c r="AM51" i="3"/>
  <c r="AN51" i="3"/>
  <c r="AO51" i="3"/>
  <c r="AQ51" i="3"/>
  <c r="AR51" i="3"/>
  <c r="AS51" i="3"/>
  <c r="AV51" i="3"/>
  <c r="AW51" i="3"/>
  <c r="AX51" i="3"/>
  <c r="AZ51" i="3"/>
  <c r="BA51" i="3"/>
  <c r="BB51" i="3"/>
  <c r="BE51" i="3"/>
  <c r="BF51" i="3"/>
  <c r="BG51" i="3"/>
  <c r="BI51" i="3"/>
  <c r="BJ51" i="3"/>
  <c r="BK51" i="3"/>
  <c r="BN51" i="3"/>
  <c r="BO51" i="3"/>
  <c r="BP51" i="3"/>
  <c r="BR51" i="3"/>
  <c r="BS51" i="3"/>
  <c r="BT51" i="3"/>
  <c r="BW51" i="3"/>
  <c r="BX51" i="3"/>
  <c r="BY51" i="3"/>
  <c r="CC51" i="3"/>
  <c r="CE51" i="3"/>
  <c r="CF51" i="3"/>
  <c r="CG51" i="3"/>
  <c r="CI51" i="3"/>
  <c r="CJ51" i="3"/>
  <c r="CK51" i="3"/>
  <c r="CN51" i="3"/>
  <c r="CO51" i="3"/>
  <c r="CP51" i="3"/>
  <c r="CR51" i="3"/>
  <c r="CS51" i="3"/>
  <c r="CT51" i="3"/>
  <c r="CW51" i="3"/>
  <c r="CX51" i="3"/>
  <c r="CY51" i="3"/>
  <c r="DA51" i="3"/>
  <c r="DB51" i="3"/>
  <c r="DC51" i="3"/>
  <c r="DF51" i="3"/>
  <c r="DG51" i="3"/>
  <c r="DH51" i="3"/>
  <c r="DJ51" i="3"/>
  <c r="DK51" i="3"/>
  <c r="DL51" i="3"/>
  <c r="DO51" i="3"/>
  <c r="DP51" i="3"/>
  <c r="DQ51" i="3"/>
  <c r="DS51" i="3"/>
  <c r="DT51" i="3"/>
  <c r="DU51" i="3"/>
  <c r="DX51" i="3"/>
  <c r="DY51" i="3"/>
  <c r="DZ51" i="3"/>
  <c r="EB51" i="3"/>
  <c r="EC51" i="3"/>
  <c r="ED51" i="3"/>
  <c r="EJ51" i="3"/>
  <c r="EP51" i="3"/>
  <c r="EQ51" i="3"/>
  <c r="ER51" i="3"/>
  <c r="ES51" i="3"/>
  <c r="ET51" i="3"/>
  <c r="EV51" i="3"/>
  <c r="EE13" i="3"/>
  <c r="EE14" i="3"/>
  <c r="EE15" i="3"/>
  <c r="EF15" i="3" s="1"/>
  <c r="EE16" i="3"/>
  <c r="EE17" i="3"/>
  <c r="EF17" i="3" s="1"/>
  <c r="EE18" i="3"/>
  <c r="EE19" i="3"/>
  <c r="EF19" i="3"/>
  <c r="EE20" i="3"/>
  <c r="EE21" i="3"/>
  <c r="EF21" i="3" s="1"/>
  <c r="EE22" i="3"/>
  <c r="EF22" i="3" s="1"/>
  <c r="EE23" i="3"/>
  <c r="EF23" i="3" s="1"/>
  <c r="EE24" i="3"/>
  <c r="EE25" i="3"/>
  <c r="EE26" i="3"/>
  <c r="EE27" i="3"/>
  <c r="EE28" i="3"/>
  <c r="EE29" i="3"/>
  <c r="EF29" i="3" s="1"/>
  <c r="EE30" i="3"/>
  <c r="EE31" i="3"/>
  <c r="EF31" i="3"/>
  <c r="EE32" i="3"/>
  <c r="EE33" i="3"/>
  <c r="EE34" i="3"/>
  <c r="EE35" i="3"/>
  <c r="EF35" i="3" s="1"/>
  <c r="EE36" i="3"/>
  <c r="EE37" i="3"/>
  <c r="EE38" i="3"/>
  <c r="EF38" i="3" s="1"/>
  <c r="EE39" i="3"/>
  <c r="EF39" i="3"/>
  <c r="EE40" i="3"/>
  <c r="EE41" i="3"/>
  <c r="EF41" i="3" s="1"/>
  <c r="EE42" i="3"/>
  <c r="EE43" i="3"/>
  <c r="EE44" i="3"/>
  <c r="EF44" i="3" s="1"/>
  <c r="EE45" i="3"/>
  <c r="EF45" i="3" s="1"/>
  <c r="EE46" i="3"/>
  <c r="EE47" i="3"/>
  <c r="EE48" i="3"/>
  <c r="EE49" i="3"/>
  <c r="EF49" i="3" s="1"/>
  <c r="EE50" i="3"/>
  <c r="EF50" i="3" s="1"/>
  <c r="EA13" i="3"/>
  <c r="EA14" i="3"/>
  <c r="EA15" i="3"/>
  <c r="EA16" i="3"/>
  <c r="EA17" i="3"/>
  <c r="EA18" i="3"/>
  <c r="EA19" i="3"/>
  <c r="EA20" i="3"/>
  <c r="EA21" i="3"/>
  <c r="EA22" i="3"/>
  <c r="EA23" i="3"/>
  <c r="EA24" i="3"/>
  <c r="EA25" i="3"/>
  <c r="EA26" i="3"/>
  <c r="EA27" i="3"/>
  <c r="EF27" i="3" s="1"/>
  <c r="EA28" i="3"/>
  <c r="EA29" i="3"/>
  <c r="EA30" i="3"/>
  <c r="EA31" i="3"/>
  <c r="EA32" i="3"/>
  <c r="EA33" i="3"/>
  <c r="EA34" i="3"/>
  <c r="EA35" i="3"/>
  <c r="EA36" i="3"/>
  <c r="EA37" i="3"/>
  <c r="EA38" i="3"/>
  <c r="EA39" i="3"/>
  <c r="EA40" i="3"/>
  <c r="EA41" i="3"/>
  <c r="EA42" i="3"/>
  <c r="EA43" i="3"/>
  <c r="EA44" i="3"/>
  <c r="EA45" i="3"/>
  <c r="EA46" i="3"/>
  <c r="EA47" i="3"/>
  <c r="EF47" i="3" s="1"/>
  <c r="EA48" i="3"/>
  <c r="EA49" i="3"/>
  <c r="EA50" i="3"/>
  <c r="DV13" i="3"/>
  <c r="DV14" i="3"/>
  <c r="DW14" i="3" s="1"/>
  <c r="DV15" i="3"/>
  <c r="DV16" i="3"/>
  <c r="DV17" i="3"/>
  <c r="DV18" i="3"/>
  <c r="DW18" i="3" s="1"/>
  <c r="DV19" i="3"/>
  <c r="DV20" i="3"/>
  <c r="DV21" i="3"/>
  <c r="DW21" i="3" s="1"/>
  <c r="DV22" i="3"/>
  <c r="DV23" i="3"/>
  <c r="DV24" i="3"/>
  <c r="DV25" i="3"/>
  <c r="DV26" i="3"/>
  <c r="DV27" i="3"/>
  <c r="DV28" i="3"/>
  <c r="DW28" i="3" s="1"/>
  <c r="DV29" i="3"/>
  <c r="DV30" i="3"/>
  <c r="DW30" i="3" s="1"/>
  <c r="DV31" i="3"/>
  <c r="DV32" i="3"/>
  <c r="DV33" i="3"/>
  <c r="DV34" i="3"/>
  <c r="DW34" i="3" s="1"/>
  <c r="DV35" i="3"/>
  <c r="DV36" i="3"/>
  <c r="DV37" i="3"/>
  <c r="DW37" i="3" s="1"/>
  <c r="DV38" i="3"/>
  <c r="DV39" i="3"/>
  <c r="DV40" i="3"/>
  <c r="DW40" i="3"/>
  <c r="DV41" i="3"/>
  <c r="DV42" i="3"/>
  <c r="DW42" i="3" s="1"/>
  <c r="DV43" i="3"/>
  <c r="DW43" i="3" s="1"/>
  <c r="DV44" i="3"/>
  <c r="DV45" i="3"/>
  <c r="DV46" i="3"/>
  <c r="DV47" i="3"/>
  <c r="DV48" i="3"/>
  <c r="DW48" i="3" s="1"/>
  <c r="DV49" i="3"/>
  <c r="DV50" i="3"/>
  <c r="DW50" i="3"/>
  <c r="DR13" i="3"/>
  <c r="DR14" i="3"/>
  <c r="DR15" i="3"/>
  <c r="DR16" i="3"/>
  <c r="DR17" i="3"/>
  <c r="DR18" i="3"/>
  <c r="DR19" i="3"/>
  <c r="DR20" i="3"/>
  <c r="DR21" i="3"/>
  <c r="DR22" i="3"/>
  <c r="DR23" i="3"/>
  <c r="DR24" i="3"/>
  <c r="DW24" i="3" s="1"/>
  <c r="DR25" i="3"/>
  <c r="DR26" i="3"/>
  <c r="DR27" i="3"/>
  <c r="DR28" i="3"/>
  <c r="DR29" i="3"/>
  <c r="DR30" i="3"/>
  <c r="DR31" i="3"/>
  <c r="DR32" i="3"/>
  <c r="DR33" i="3"/>
  <c r="DR34" i="3"/>
  <c r="DR35" i="3"/>
  <c r="DR36" i="3"/>
  <c r="DW36" i="3" s="1"/>
  <c r="DR37" i="3"/>
  <c r="DR38" i="3"/>
  <c r="DR39" i="3"/>
  <c r="DR40" i="3"/>
  <c r="DR41" i="3"/>
  <c r="DR42" i="3"/>
  <c r="DR43" i="3"/>
  <c r="DR44" i="3"/>
  <c r="DR45" i="3"/>
  <c r="DR46" i="3"/>
  <c r="DR47" i="3"/>
  <c r="DR48" i="3"/>
  <c r="DR49" i="3"/>
  <c r="DR50" i="3"/>
  <c r="DM13" i="3"/>
  <c r="DM14" i="3"/>
  <c r="DM15" i="3"/>
  <c r="DM16" i="3"/>
  <c r="DM17" i="3"/>
  <c r="DM18" i="3"/>
  <c r="DM19" i="3"/>
  <c r="DN19" i="3" s="1"/>
  <c r="DM20" i="3"/>
  <c r="DM21" i="3"/>
  <c r="DN21" i="3" s="1"/>
  <c r="DM22" i="3"/>
  <c r="DM23" i="3"/>
  <c r="DM24" i="3"/>
  <c r="DM25" i="3"/>
  <c r="DM26" i="3"/>
  <c r="DM27" i="3"/>
  <c r="DN27" i="3" s="1"/>
  <c r="DM28" i="3"/>
  <c r="DM29" i="3"/>
  <c r="DM30" i="3"/>
  <c r="DM31" i="3"/>
  <c r="DM32" i="3"/>
  <c r="DM33" i="3"/>
  <c r="DM34" i="3"/>
  <c r="DM35" i="3"/>
  <c r="DM36" i="3"/>
  <c r="DM37" i="3"/>
  <c r="DM38" i="3"/>
  <c r="DM39" i="3"/>
  <c r="DM40" i="3"/>
  <c r="DM41" i="3"/>
  <c r="DM42" i="3"/>
  <c r="DN42" i="3"/>
  <c r="DM43" i="3"/>
  <c r="DN43" i="3" s="1"/>
  <c r="DM44" i="3"/>
  <c r="DM45" i="3"/>
  <c r="DN45" i="3" s="1"/>
  <c r="DM46" i="3"/>
  <c r="DM47" i="3"/>
  <c r="DM48" i="3"/>
  <c r="DM49" i="3"/>
  <c r="DM50" i="3"/>
  <c r="DN50" i="3"/>
  <c r="DI13" i="3"/>
  <c r="DI14" i="3"/>
  <c r="DI15" i="3"/>
  <c r="DI16" i="3"/>
  <c r="DN16" i="3" s="1"/>
  <c r="DI17" i="3"/>
  <c r="DI18" i="3"/>
  <c r="DI19" i="3"/>
  <c r="DI20" i="3"/>
  <c r="DI21" i="3"/>
  <c r="DI22" i="3"/>
  <c r="DN22" i="3" s="1"/>
  <c r="DI23" i="3"/>
  <c r="DI24" i="3"/>
  <c r="DN24" i="3" s="1"/>
  <c r="DI25" i="3"/>
  <c r="DI26" i="3"/>
  <c r="DN26" i="3" s="1"/>
  <c r="DI27" i="3"/>
  <c r="DI28" i="3"/>
  <c r="DN28" i="3" s="1"/>
  <c r="DI29" i="3"/>
  <c r="DI30" i="3"/>
  <c r="DI31" i="3"/>
  <c r="DI32" i="3"/>
  <c r="DN32" i="3" s="1"/>
  <c r="DI33" i="3"/>
  <c r="DI34" i="3"/>
  <c r="DN34" i="3" s="1"/>
  <c r="DI35" i="3"/>
  <c r="DI36" i="3"/>
  <c r="DN36" i="3" s="1"/>
  <c r="DI37" i="3"/>
  <c r="DI38" i="3"/>
  <c r="DN38" i="3" s="1"/>
  <c r="DI39" i="3"/>
  <c r="DI40" i="3"/>
  <c r="DN40" i="3" s="1"/>
  <c r="DI41" i="3"/>
  <c r="DI42" i="3"/>
  <c r="DI43" i="3"/>
  <c r="DI44" i="3"/>
  <c r="DI45" i="3"/>
  <c r="DI46" i="3"/>
  <c r="DN46" i="3" s="1"/>
  <c r="DI47" i="3"/>
  <c r="DI48" i="3"/>
  <c r="DI49" i="3"/>
  <c r="DI50" i="3"/>
  <c r="DD13" i="3"/>
  <c r="DD14" i="3"/>
  <c r="DD15" i="3"/>
  <c r="DE15" i="3"/>
  <c r="DD16" i="3"/>
  <c r="DE16" i="3"/>
  <c r="DD17" i="3"/>
  <c r="DD18" i="3"/>
  <c r="DD19" i="3"/>
  <c r="DD20" i="3"/>
  <c r="DD21" i="3"/>
  <c r="DD22" i="3"/>
  <c r="DD23" i="3"/>
  <c r="DD24" i="3"/>
  <c r="DD25" i="3"/>
  <c r="DD26" i="3"/>
  <c r="DE26" i="3" s="1"/>
  <c r="DD27" i="3"/>
  <c r="DE27" i="3"/>
  <c r="DD28" i="3"/>
  <c r="DE28" i="3"/>
  <c r="DD29" i="3"/>
  <c r="DD30" i="3"/>
  <c r="DD31" i="3"/>
  <c r="DD32" i="3"/>
  <c r="DE32" i="3"/>
  <c r="DD33" i="3"/>
  <c r="DD34" i="3"/>
  <c r="DD35" i="3"/>
  <c r="DD36" i="3"/>
  <c r="DE36" i="3"/>
  <c r="DD37" i="3"/>
  <c r="DD38" i="3"/>
  <c r="DD39" i="3"/>
  <c r="DE39" i="3" s="1"/>
  <c r="DD40" i="3"/>
  <c r="DD41" i="3"/>
  <c r="DD42" i="3"/>
  <c r="DD43" i="3"/>
  <c r="DE43" i="3"/>
  <c r="DD44" i="3"/>
  <c r="DE44" i="3"/>
  <c r="DD45" i="3"/>
  <c r="DD46" i="3"/>
  <c r="DD47" i="3"/>
  <c r="DD48" i="3"/>
  <c r="DD49" i="3"/>
  <c r="DD50" i="3"/>
  <c r="CZ50" i="3"/>
  <c r="DE50" i="3" s="1"/>
  <c r="CZ13" i="3"/>
  <c r="DE13" i="3" s="1"/>
  <c r="CZ14" i="3"/>
  <c r="DE14" i="3" s="1"/>
  <c r="CZ15" i="3"/>
  <c r="CZ16" i="3"/>
  <c r="CZ17" i="3"/>
  <c r="CZ18" i="3"/>
  <c r="CZ19" i="3"/>
  <c r="DE19" i="3" s="1"/>
  <c r="CZ20" i="3"/>
  <c r="DE20" i="3" s="1"/>
  <c r="CZ21" i="3"/>
  <c r="DE21" i="3" s="1"/>
  <c r="CZ22" i="3"/>
  <c r="DE22" i="3" s="1"/>
  <c r="CZ23" i="3"/>
  <c r="DE23" i="3" s="1"/>
  <c r="CZ24" i="3"/>
  <c r="DE24" i="3" s="1"/>
  <c r="CZ25" i="3"/>
  <c r="CZ26" i="3"/>
  <c r="CZ27" i="3"/>
  <c r="CZ28" i="3"/>
  <c r="CZ29" i="3"/>
  <c r="CZ30" i="3"/>
  <c r="DE30" i="3" s="1"/>
  <c r="CZ31" i="3"/>
  <c r="DE31" i="3" s="1"/>
  <c r="CZ32" i="3"/>
  <c r="CZ33" i="3"/>
  <c r="CZ34" i="3"/>
  <c r="DE34" i="3" s="1"/>
  <c r="CZ35" i="3"/>
  <c r="DE35" i="3" s="1"/>
  <c r="CZ36" i="3"/>
  <c r="CZ37" i="3"/>
  <c r="CZ38" i="3"/>
  <c r="DE38" i="3" s="1"/>
  <c r="CZ39" i="3"/>
  <c r="CZ40" i="3"/>
  <c r="DE40" i="3" s="1"/>
  <c r="CZ41" i="3"/>
  <c r="DE41" i="3" s="1"/>
  <c r="CZ42" i="3"/>
  <c r="DE42" i="3" s="1"/>
  <c r="CZ43" i="3"/>
  <c r="CZ44" i="3"/>
  <c r="CZ45" i="3"/>
  <c r="CZ46" i="3"/>
  <c r="DE46" i="3" s="1"/>
  <c r="CZ47" i="3"/>
  <c r="DE47" i="3" s="1"/>
  <c r="CZ48" i="3"/>
  <c r="DE48" i="3" s="1"/>
  <c r="CZ49" i="3"/>
  <c r="DE49" i="3" s="1"/>
  <c r="CU13" i="3"/>
  <c r="CU14" i="3"/>
  <c r="CV14" i="3"/>
  <c r="CU15" i="3"/>
  <c r="CU16" i="3"/>
  <c r="CU17" i="3"/>
  <c r="CU18" i="3"/>
  <c r="CU19" i="3"/>
  <c r="CU20" i="3"/>
  <c r="CU21" i="3"/>
  <c r="CU22" i="3"/>
  <c r="CV22" i="3"/>
  <c r="CU23" i="3"/>
  <c r="CV23" i="3"/>
  <c r="CU24" i="3"/>
  <c r="CU25" i="3"/>
  <c r="CV25" i="3"/>
  <c r="CU26" i="3"/>
  <c r="CV26" i="3"/>
  <c r="CU27" i="3"/>
  <c r="CV27" i="3"/>
  <c r="CU28" i="3"/>
  <c r="CU29" i="3"/>
  <c r="CU30" i="3"/>
  <c r="CV30" i="3"/>
  <c r="CU31" i="3"/>
  <c r="CV31" i="3"/>
  <c r="CU32" i="3"/>
  <c r="CU33" i="3"/>
  <c r="CU34" i="3"/>
  <c r="CU35" i="3"/>
  <c r="CU36" i="3"/>
  <c r="CU37" i="3"/>
  <c r="CU38" i="3"/>
  <c r="CU39" i="3"/>
  <c r="CU40" i="3"/>
  <c r="CU41" i="3"/>
  <c r="CV41" i="3"/>
  <c r="CU42" i="3"/>
  <c r="CV42" i="3"/>
  <c r="CU43" i="3"/>
  <c r="CU44" i="3"/>
  <c r="CU45" i="3"/>
  <c r="CU46" i="3"/>
  <c r="CV46" i="3"/>
  <c r="CU47" i="3"/>
  <c r="CU48" i="3"/>
  <c r="CU49" i="3"/>
  <c r="CV49" i="3"/>
  <c r="CU50" i="3"/>
  <c r="CQ13" i="3"/>
  <c r="CQ14" i="3"/>
  <c r="CQ15" i="3"/>
  <c r="CV15" i="3" s="1"/>
  <c r="CQ16" i="3"/>
  <c r="CV16" i="3" s="1"/>
  <c r="CQ17" i="3"/>
  <c r="CV17" i="3" s="1"/>
  <c r="CQ18" i="3"/>
  <c r="CV18" i="3" s="1"/>
  <c r="CQ19" i="3"/>
  <c r="CV19" i="3" s="1"/>
  <c r="CQ20" i="3"/>
  <c r="CQ21" i="3"/>
  <c r="CV21" i="3" s="1"/>
  <c r="CQ22" i="3"/>
  <c r="CQ23" i="3"/>
  <c r="CQ24" i="3"/>
  <c r="CQ25" i="3"/>
  <c r="CQ26" i="3"/>
  <c r="CQ27" i="3"/>
  <c r="CQ28" i="3"/>
  <c r="CV28" i="3" s="1"/>
  <c r="CQ29" i="3"/>
  <c r="CV29" i="3" s="1"/>
  <c r="CQ30" i="3"/>
  <c r="CQ31" i="3"/>
  <c r="CQ32" i="3"/>
  <c r="CV32" i="3" s="1"/>
  <c r="CQ33" i="3"/>
  <c r="CV33" i="3" s="1"/>
  <c r="CQ34" i="3"/>
  <c r="CV34" i="3" s="1"/>
  <c r="CQ35" i="3"/>
  <c r="CV35" i="3" s="1"/>
  <c r="CQ36" i="3"/>
  <c r="CV36" i="3" s="1"/>
  <c r="CQ37" i="3"/>
  <c r="CV37" i="3" s="1"/>
  <c r="CQ38" i="3"/>
  <c r="CV38" i="3" s="1"/>
  <c r="CQ39" i="3"/>
  <c r="CV39" i="3" s="1"/>
  <c r="CQ40" i="3"/>
  <c r="CQ41" i="3"/>
  <c r="CQ42" i="3"/>
  <c r="CQ43" i="3"/>
  <c r="CV43" i="3" s="1"/>
  <c r="CQ44" i="3"/>
  <c r="CV44" i="3" s="1"/>
  <c r="CQ45" i="3"/>
  <c r="CV45" i="3" s="1"/>
  <c r="CQ46" i="3"/>
  <c r="CQ47" i="3"/>
  <c r="CV47" i="3" s="1"/>
  <c r="CQ48" i="3"/>
  <c r="CV48" i="3" s="1"/>
  <c r="CQ49" i="3"/>
  <c r="CQ50" i="3"/>
  <c r="CV50" i="3" s="1"/>
  <c r="CL13" i="3"/>
  <c r="CL14" i="3"/>
  <c r="CL15" i="3"/>
  <c r="CL16" i="3"/>
  <c r="CL17" i="3"/>
  <c r="CL18" i="3"/>
  <c r="CL19" i="3"/>
  <c r="CL20" i="3"/>
  <c r="CL21" i="3"/>
  <c r="CL22" i="3"/>
  <c r="CL23" i="3"/>
  <c r="CL24" i="3"/>
  <c r="CL25" i="3"/>
  <c r="CL26" i="3"/>
  <c r="CL27" i="3"/>
  <c r="CL28" i="3"/>
  <c r="CL29" i="3"/>
  <c r="CL30" i="3"/>
  <c r="CL31" i="3"/>
  <c r="CL32" i="3"/>
  <c r="CL33" i="3"/>
  <c r="CL34" i="3"/>
  <c r="CL35" i="3"/>
  <c r="CL36" i="3"/>
  <c r="CL37" i="3"/>
  <c r="CL38" i="3"/>
  <c r="CL39" i="3"/>
  <c r="CL40" i="3"/>
  <c r="CL41" i="3"/>
  <c r="CL42" i="3"/>
  <c r="CL43" i="3"/>
  <c r="CM43" i="3" s="1"/>
  <c r="CL44" i="3"/>
  <c r="CL45" i="3"/>
  <c r="CL46" i="3"/>
  <c r="CL47" i="3"/>
  <c r="CL48" i="3"/>
  <c r="CL49" i="3"/>
  <c r="CM49" i="3" s="1"/>
  <c r="CL50" i="3"/>
  <c r="CM50" i="3"/>
  <c r="CH13" i="3"/>
  <c r="CH14" i="3"/>
  <c r="CM14" i="3" s="1"/>
  <c r="CH15" i="3"/>
  <c r="CM15" i="3" s="1"/>
  <c r="CH16" i="3"/>
  <c r="CM16" i="3" s="1"/>
  <c r="CH17" i="3"/>
  <c r="CM17" i="3" s="1"/>
  <c r="CH18" i="3"/>
  <c r="CM18" i="3" s="1"/>
  <c r="CH19" i="3"/>
  <c r="CM19" i="3" s="1"/>
  <c r="CH20" i="3"/>
  <c r="CM20" i="3" s="1"/>
  <c r="CH21" i="3"/>
  <c r="CH22" i="3"/>
  <c r="CM22" i="3" s="1"/>
  <c r="CH23" i="3"/>
  <c r="CM23" i="3" s="1"/>
  <c r="CH24" i="3"/>
  <c r="CM24" i="3" s="1"/>
  <c r="CH25" i="3"/>
  <c r="CM25" i="3" s="1"/>
  <c r="CH26" i="3"/>
  <c r="CM26" i="3" s="1"/>
  <c r="CH27" i="3"/>
  <c r="CM27" i="3" s="1"/>
  <c r="CH28" i="3"/>
  <c r="CM28" i="3" s="1"/>
  <c r="CH29" i="3"/>
  <c r="CM29" i="3" s="1"/>
  <c r="CH30" i="3"/>
  <c r="CM30" i="3" s="1"/>
  <c r="CH31" i="3"/>
  <c r="CM31" i="3" s="1"/>
  <c r="CH32" i="3"/>
  <c r="CH33" i="3"/>
  <c r="CM33" i="3" s="1"/>
  <c r="CH34" i="3"/>
  <c r="CM34" i="3" s="1"/>
  <c r="CH35" i="3"/>
  <c r="CM35" i="3" s="1"/>
  <c r="CH36" i="3"/>
  <c r="CH37" i="3"/>
  <c r="CM37" i="3" s="1"/>
  <c r="CH38" i="3"/>
  <c r="CM38" i="3" s="1"/>
  <c r="CH39" i="3"/>
  <c r="CH40" i="3"/>
  <c r="CH41" i="3"/>
  <c r="CH42" i="3"/>
  <c r="CM42" i="3" s="1"/>
  <c r="CH43" i="3"/>
  <c r="CH44" i="3"/>
  <c r="CH45" i="3"/>
  <c r="CH46" i="3"/>
  <c r="CH47" i="3"/>
  <c r="CH48" i="3"/>
  <c r="CH49" i="3"/>
  <c r="CH50" i="3"/>
  <c r="BU13" i="3"/>
  <c r="BU14" i="3"/>
  <c r="BU15" i="3"/>
  <c r="BV15" i="3"/>
  <c r="BU16" i="3"/>
  <c r="BU17" i="3"/>
  <c r="BU18" i="3"/>
  <c r="BU19" i="3"/>
  <c r="BV19" i="3"/>
  <c r="BU20" i="3"/>
  <c r="BU21" i="3"/>
  <c r="BU22" i="3"/>
  <c r="BU23" i="3"/>
  <c r="BU24" i="3"/>
  <c r="BU25" i="3"/>
  <c r="BU26" i="3"/>
  <c r="BU27" i="3"/>
  <c r="BU28" i="3"/>
  <c r="BV28" i="3"/>
  <c r="BU29" i="3"/>
  <c r="BU30" i="3"/>
  <c r="BU31" i="3"/>
  <c r="BU32" i="3"/>
  <c r="BU33" i="3"/>
  <c r="BU34" i="3"/>
  <c r="BU35" i="3"/>
  <c r="BV35" i="3"/>
  <c r="BU36" i="3"/>
  <c r="BU37" i="3"/>
  <c r="BU38" i="3"/>
  <c r="BU39" i="3"/>
  <c r="BU40" i="3"/>
  <c r="BU41" i="3"/>
  <c r="BU42" i="3"/>
  <c r="BU43" i="3"/>
  <c r="BU44" i="3"/>
  <c r="BV44" i="3"/>
  <c r="BU45" i="3"/>
  <c r="BU46" i="3"/>
  <c r="BU47" i="3"/>
  <c r="BU48" i="3"/>
  <c r="BU49" i="3"/>
  <c r="BV49" i="3"/>
  <c r="BU50" i="3"/>
  <c r="BQ13" i="3"/>
  <c r="BV13" i="3" s="1"/>
  <c r="BQ14" i="3"/>
  <c r="BV14" i="3" s="1"/>
  <c r="BQ15" i="3"/>
  <c r="BQ16" i="3"/>
  <c r="BQ17" i="3"/>
  <c r="BQ18" i="3"/>
  <c r="BQ19" i="3"/>
  <c r="BQ20" i="3"/>
  <c r="BQ21" i="3"/>
  <c r="BQ22" i="3"/>
  <c r="BV22" i="3" s="1"/>
  <c r="BQ23" i="3"/>
  <c r="BV23" i="3" s="1"/>
  <c r="BQ24" i="3"/>
  <c r="BV24" i="3" s="1"/>
  <c r="BQ25" i="3"/>
  <c r="BV25" i="3" s="1"/>
  <c r="BQ26" i="3"/>
  <c r="BQ27" i="3"/>
  <c r="BV27" i="3" s="1"/>
  <c r="BQ28" i="3"/>
  <c r="BQ29" i="3"/>
  <c r="BQ30" i="3"/>
  <c r="BV30" i="3" s="1"/>
  <c r="BQ31" i="3"/>
  <c r="BV31" i="3" s="1"/>
  <c r="BQ32" i="3"/>
  <c r="BV32" i="3" s="1"/>
  <c r="BQ33" i="3"/>
  <c r="BV33" i="3" s="1"/>
  <c r="BQ34" i="3"/>
  <c r="BV34" i="3" s="1"/>
  <c r="BQ35" i="3"/>
  <c r="BQ36" i="3"/>
  <c r="BQ37" i="3"/>
  <c r="BV37" i="3" s="1"/>
  <c r="BQ38" i="3"/>
  <c r="BV38" i="3" s="1"/>
  <c r="BQ39" i="3"/>
  <c r="BV39" i="3" s="1"/>
  <c r="BQ40" i="3"/>
  <c r="BV40" i="3" s="1"/>
  <c r="BQ41" i="3"/>
  <c r="BQ42" i="3"/>
  <c r="BQ43" i="3"/>
  <c r="BV43" i="3" s="1"/>
  <c r="BQ44" i="3"/>
  <c r="BQ45" i="3"/>
  <c r="BV45" i="3" s="1"/>
  <c r="BQ46" i="3"/>
  <c r="BQ47" i="3"/>
  <c r="BQ48" i="3"/>
  <c r="BQ49" i="3"/>
  <c r="BQ50" i="3"/>
  <c r="BL13" i="3"/>
  <c r="BL14" i="3"/>
  <c r="BL15" i="3"/>
  <c r="BM15" i="3" s="1"/>
  <c r="BL16" i="3"/>
  <c r="BL17" i="3"/>
  <c r="BL18" i="3"/>
  <c r="BL19" i="3"/>
  <c r="BL20" i="3"/>
  <c r="BL21" i="3"/>
  <c r="BL22" i="3"/>
  <c r="BL23" i="3"/>
  <c r="BL24" i="3"/>
  <c r="BM24" i="3" s="1"/>
  <c r="BL25" i="3"/>
  <c r="BM25" i="3" s="1"/>
  <c r="BL26" i="3"/>
  <c r="BL27" i="3"/>
  <c r="BL28" i="3"/>
  <c r="BL29" i="3"/>
  <c r="BL30" i="3"/>
  <c r="BL31" i="3"/>
  <c r="BM31" i="3" s="1"/>
  <c r="BL32" i="3"/>
  <c r="BM32" i="3"/>
  <c r="BL33" i="3"/>
  <c r="BL34" i="3"/>
  <c r="BL35" i="3"/>
  <c r="BL36" i="3"/>
  <c r="BL37" i="3"/>
  <c r="BL38" i="3"/>
  <c r="BM38" i="3" s="1"/>
  <c r="BL39" i="3"/>
  <c r="BL40" i="3"/>
  <c r="BL41" i="3"/>
  <c r="BL42" i="3"/>
  <c r="BL43" i="3"/>
  <c r="BL44" i="3"/>
  <c r="BM44" i="3"/>
  <c r="BL45" i="3"/>
  <c r="BL46" i="3"/>
  <c r="BL47" i="3"/>
  <c r="BM47" i="3" s="1"/>
  <c r="BL48" i="3"/>
  <c r="BM48" i="3"/>
  <c r="BL49" i="3"/>
  <c r="BL50" i="3"/>
  <c r="BH13" i="3"/>
  <c r="BH14" i="3"/>
  <c r="BH15" i="3"/>
  <c r="BH16" i="3"/>
  <c r="BM16" i="3" s="1"/>
  <c r="BH17" i="3"/>
  <c r="BH18" i="3"/>
  <c r="BH19" i="3"/>
  <c r="BH20" i="3"/>
  <c r="BH21" i="3"/>
  <c r="BH22" i="3"/>
  <c r="BM22" i="3" s="1"/>
  <c r="BH23" i="3"/>
  <c r="BH24" i="3"/>
  <c r="BH25" i="3"/>
  <c r="BH26" i="3"/>
  <c r="BM26" i="3" s="1"/>
  <c r="BH27" i="3"/>
  <c r="BH28" i="3"/>
  <c r="BM28" i="3" s="1"/>
  <c r="BH29" i="3"/>
  <c r="BH30" i="3"/>
  <c r="BM30" i="3" s="1"/>
  <c r="BH31" i="3"/>
  <c r="BH32" i="3"/>
  <c r="BH33" i="3"/>
  <c r="BH34" i="3"/>
  <c r="BM34" i="3" s="1"/>
  <c r="BH35" i="3"/>
  <c r="BH36" i="3"/>
  <c r="BH37" i="3"/>
  <c r="BH38" i="3"/>
  <c r="BH39" i="3"/>
  <c r="BH40" i="3"/>
  <c r="BM40" i="3" s="1"/>
  <c r="BH41" i="3"/>
  <c r="BH42" i="3"/>
  <c r="BM42" i="3" s="1"/>
  <c r="BH43" i="3"/>
  <c r="BH44" i="3"/>
  <c r="BH45" i="3"/>
  <c r="BH46" i="3"/>
  <c r="BH47" i="3"/>
  <c r="BH48" i="3"/>
  <c r="BH49" i="3"/>
  <c r="BH50" i="3"/>
  <c r="BH12" i="3"/>
  <c r="BC12" i="3"/>
  <c r="BC13" i="3"/>
  <c r="BC14" i="3"/>
  <c r="BC15" i="3"/>
  <c r="BC16" i="3"/>
  <c r="BC17" i="3"/>
  <c r="BC18" i="3"/>
  <c r="BD18" i="3"/>
  <c r="BC19" i="3"/>
  <c r="BC20" i="3"/>
  <c r="BC21" i="3"/>
  <c r="BC22" i="3"/>
  <c r="BD22" i="3"/>
  <c r="BC23" i="3"/>
  <c r="BC24" i="3"/>
  <c r="BC25" i="3"/>
  <c r="BC26" i="3"/>
  <c r="BD26" i="3"/>
  <c r="BC27" i="3"/>
  <c r="BC28" i="3"/>
  <c r="BC29" i="3"/>
  <c r="BC30" i="3"/>
  <c r="BC31" i="3"/>
  <c r="BC32" i="3"/>
  <c r="BC33" i="3"/>
  <c r="BC34" i="3"/>
  <c r="BD34" i="3"/>
  <c r="BC35" i="3"/>
  <c r="BC36" i="3"/>
  <c r="BC37" i="3"/>
  <c r="BC38" i="3"/>
  <c r="BC39" i="3"/>
  <c r="BC40" i="3"/>
  <c r="BC41" i="3"/>
  <c r="BC42" i="3"/>
  <c r="BD42" i="3"/>
  <c r="BC43" i="3"/>
  <c r="BC44" i="3"/>
  <c r="BC45" i="3"/>
  <c r="BC46" i="3"/>
  <c r="BC47" i="3"/>
  <c r="BC48" i="3"/>
  <c r="BC49" i="3"/>
  <c r="BC50" i="3"/>
  <c r="BD50" i="3"/>
  <c r="AY12" i="3"/>
  <c r="BD12" i="3" s="1"/>
  <c r="AY13" i="3"/>
  <c r="BD13" i="3" s="1"/>
  <c r="AY14" i="3"/>
  <c r="BD14" i="3" s="1"/>
  <c r="AY15" i="3"/>
  <c r="AY16" i="3"/>
  <c r="AY17" i="3"/>
  <c r="BD17" i="3" s="1"/>
  <c r="AY18" i="3"/>
  <c r="AY19" i="3"/>
  <c r="BD19" i="3" s="1"/>
  <c r="AY20" i="3"/>
  <c r="BD20" i="3" s="1"/>
  <c r="AY21" i="3"/>
  <c r="BD21" i="3" s="1"/>
  <c r="AY22" i="3"/>
  <c r="AY23" i="3"/>
  <c r="AY24" i="3"/>
  <c r="AY25" i="3"/>
  <c r="AY26" i="3"/>
  <c r="AY27" i="3"/>
  <c r="BD27" i="3" s="1"/>
  <c r="AY28" i="3"/>
  <c r="BD28" i="3" s="1"/>
  <c r="AY29" i="3"/>
  <c r="BD29" i="3" s="1"/>
  <c r="AY30" i="3"/>
  <c r="BD30" i="3" s="1"/>
  <c r="AY31" i="3"/>
  <c r="BD31" i="3" s="1"/>
  <c r="AY32" i="3"/>
  <c r="BD32" i="3" s="1"/>
  <c r="AY33" i="3"/>
  <c r="BD33" i="3" s="1"/>
  <c r="AY34" i="3"/>
  <c r="AY35" i="3"/>
  <c r="AY36" i="3"/>
  <c r="AY37" i="3"/>
  <c r="AY38" i="3"/>
  <c r="BD38" i="3" s="1"/>
  <c r="AY39" i="3"/>
  <c r="BD39" i="3" s="1"/>
  <c r="AY40" i="3"/>
  <c r="BD40" i="3" s="1"/>
  <c r="AY41" i="3"/>
  <c r="BD41" i="3" s="1"/>
  <c r="AY42" i="3"/>
  <c r="AY43" i="3"/>
  <c r="BD43" i="3" s="1"/>
  <c r="AY44" i="3"/>
  <c r="BD44" i="3" s="1"/>
  <c r="AY45" i="3"/>
  <c r="BD45" i="3" s="1"/>
  <c r="AY46" i="3"/>
  <c r="BD46" i="3" s="1"/>
  <c r="AY47" i="3"/>
  <c r="BD47" i="3" s="1"/>
  <c r="AY48" i="3"/>
  <c r="BD48" i="3" s="1"/>
  <c r="AY49" i="3"/>
  <c r="BD49" i="3" s="1"/>
  <c r="AY50" i="3"/>
  <c r="AT12" i="3"/>
  <c r="AU12" i="3" s="1"/>
  <c r="AT13" i="3"/>
  <c r="AT14" i="3"/>
  <c r="AT15" i="3"/>
  <c r="AT16" i="3"/>
  <c r="AT17" i="3"/>
  <c r="AU17" i="3"/>
  <c r="AT18" i="3"/>
  <c r="AU18" i="3" s="1"/>
  <c r="AT19" i="3"/>
  <c r="AT20" i="3"/>
  <c r="AU20" i="3" s="1"/>
  <c r="AT21" i="3"/>
  <c r="AT22" i="3"/>
  <c r="AT23" i="3"/>
  <c r="AT24" i="3"/>
  <c r="AT25" i="3"/>
  <c r="AT26" i="3"/>
  <c r="AT27" i="3"/>
  <c r="AT28" i="3"/>
  <c r="AT29" i="3"/>
  <c r="AU29" i="3" s="1"/>
  <c r="AT30" i="3"/>
  <c r="AT31" i="3"/>
  <c r="AU31" i="3"/>
  <c r="AT32" i="3"/>
  <c r="AT33" i="3"/>
  <c r="AT34" i="3"/>
  <c r="AT35" i="3"/>
  <c r="AT36" i="3"/>
  <c r="AU36" i="3" s="1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U49" i="3"/>
  <c r="AT50" i="3"/>
  <c r="AU50" i="3" s="1"/>
  <c r="AP12" i="3"/>
  <c r="AP13" i="3"/>
  <c r="AP14" i="3"/>
  <c r="AP15" i="3"/>
  <c r="AU15" i="3" s="1"/>
  <c r="AP16" i="3"/>
  <c r="AP17" i="3"/>
  <c r="AP18" i="3"/>
  <c r="AP19" i="3"/>
  <c r="AP20" i="3"/>
  <c r="AP21" i="3"/>
  <c r="AU21" i="3" s="1"/>
  <c r="AP22" i="3"/>
  <c r="AP23" i="3"/>
  <c r="AU23" i="3" s="1"/>
  <c r="AP24" i="3"/>
  <c r="AP25" i="3"/>
  <c r="AU25" i="3" s="1"/>
  <c r="AP26" i="3"/>
  <c r="AP27" i="3"/>
  <c r="AU27" i="3" s="1"/>
  <c r="AP28" i="3"/>
  <c r="AP29" i="3"/>
  <c r="AP30" i="3"/>
  <c r="AP31" i="3"/>
  <c r="AP32" i="3"/>
  <c r="AP33" i="3"/>
  <c r="AU33" i="3" s="1"/>
  <c r="AP34" i="3"/>
  <c r="AP35" i="3"/>
  <c r="AU35" i="3" s="1"/>
  <c r="AP36" i="3"/>
  <c r="AP37" i="3"/>
  <c r="AU37" i="3" s="1"/>
  <c r="AP38" i="3"/>
  <c r="AP39" i="3"/>
  <c r="AU39" i="3" s="1"/>
  <c r="AP40" i="3"/>
  <c r="AP41" i="3"/>
  <c r="AU41" i="3" s="1"/>
  <c r="AP42" i="3"/>
  <c r="AP43" i="3"/>
  <c r="AP44" i="3"/>
  <c r="AP45" i="3"/>
  <c r="AP46" i="3"/>
  <c r="AP47" i="3"/>
  <c r="AU47" i="3" s="1"/>
  <c r="AP48" i="3"/>
  <c r="AP49" i="3"/>
  <c r="AP50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L28" i="3" s="1"/>
  <c r="AK29" i="3"/>
  <c r="AK30" i="3"/>
  <c r="AK31" i="3"/>
  <c r="AL31" i="3"/>
  <c r="AK32" i="3"/>
  <c r="AK33" i="3"/>
  <c r="AK34" i="3"/>
  <c r="AL34" i="3" s="1"/>
  <c r="AK35" i="3"/>
  <c r="AK36" i="3"/>
  <c r="AK37" i="3"/>
  <c r="AK38" i="3"/>
  <c r="AK39" i="3"/>
  <c r="AK40" i="3"/>
  <c r="AK41" i="3"/>
  <c r="AK42" i="3"/>
  <c r="AK43" i="3"/>
  <c r="AK44" i="3"/>
  <c r="AL44" i="3" s="1"/>
  <c r="AK45" i="3"/>
  <c r="AK46" i="3"/>
  <c r="AK47" i="3"/>
  <c r="AK48" i="3"/>
  <c r="AK49" i="3"/>
  <c r="AK50" i="3"/>
  <c r="AL50" i="3" s="1"/>
  <c r="AG12" i="3"/>
  <c r="AG13" i="3"/>
  <c r="AL13" i="3" s="1"/>
  <c r="AG14" i="3"/>
  <c r="AG15" i="3"/>
  <c r="AL15" i="3" s="1"/>
  <c r="AG16" i="3"/>
  <c r="AG17" i="3"/>
  <c r="AL17" i="3" s="1"/>
  <c r="AG18" i="3"/>
  <c r="AG19" i="3"/>
  <c r="AL19" i="3" s="1"/>
  <c r="AG20" i="3"/>
  <c r="AG21" i="3"/>
  <c r="AL21" i="3" s="1"/>
  <c r="AG22" i="3"/>
  <c r="AG23" i="3"/>
  <c r="AL23" i="3" s="1"/>
  <c r="AG24" i="3"/>
  <c r="AG25" i="3"/>
  <c r="AG26" i="3"/>
  <c r="AG27" i="3"/>
  <c r="AL27" i="3" s="1"/>
  <c r="AG28" i="3"/>
  <c r="AG29" i="3"/>
  <c r="AL29" i="3" s="1"/>
  <c r="AG30" i="3"/>
  <c r="AG31" i="3"/>
  <c r="AG32" i="3"/>
  <c r="AG33" i="3"/>
  <c r="AG34" i="3"/>
  <c r="AG35" i="3"/>
  <c r="AL35" i="3" s="1"/>
  <c r="AG36" i="3"/>
  <c r="AG37" i="3"/>
  <c r="AG38" i="3"/>
  <c r="AG39" i="3"/>
  <c r="AG40" i="3"/>
  <c r="AG41" i="3"/>
  <c r="AL41" i="3" s="1"/>
  <c r="AG42" i="3"/>
  <c r="AG43" i="3"/>
  <c r="AG44" i="3"/>
  <c r="AG45" i="3"/>
  <c r="AG46" i="3"/>
  <c r="AG47" i="3"/>
  <c r="AG48" i="3"/>
  <c r="AG49" i="3"/>
  <c r="AG50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C38" i="3" s="1"/>
  <c r="AB39" i="3"/>
  <c r="AB40" i="3"/>
  <c r="AC40" i="3" s="1"/>
  <c r="AB41" i="3"/>
  <c r="AB42" i="3"/>
  <c r="AB43" i="3"/>
  <c r="AC43" i="3" s="1"/>
  <c r="AB44" i="3"/>
  <c r="AC44" i="3" s="1"/>
  <c r="AB45" i="3"/>
  <c r="AB46" i="3"/>
  <c r="AB47" i="3"/>
  <c r="AB48" i="3"/>
  <c r="AB49" i="3"/>
  <c r="AB50" i="3"/>
  <c r="X12" i="3"/>
  <c r="X13" i="3"/>
  <c r="AC13" i="3" s="1"/>
  <c r="X14" i="3"/>
  <c r="X15" i="3"/>
  <c r="AC15" i="3" s="1"/>
  <c r="X16" i="3"/>
  <c r="X17" i="3"/>
  <c r="AC17" i="3" s="1"/>
  <c r="X18" i="3"/>
  <c r="X19" i="3"/>
  <c r="AC19" i="3" s="1"/>
  <c r="X20" i="3"/>
  <c r="X21" i="3"/>
  <c r="AC21" i="3" s="1"/>
  <c r="X22" i="3"/>
  <c r="X23" i="3"/>
  <c r="AC23" i="3" s="1"/>
  <c r="X24" i="3"/>
  <c r="X25" i="3"/>
  <c r="AC25" i="3" s="1"/>
  <c r="X26" i="3"/>
  <c r="X27" i="3"/>
  <c r="X28" i="3"/>
  <c r="X29" i="3"/>
  <c r="AC29" i="3" s="1"/>
  <c r="X30" i="3"/>
  <c r="X31" i="3"/>
  <c r="X32" i="3"/>
  <c r="X33" i="3"/>
  <c r="X34" i="3"/>
  <c r="X35" i="3"/>
  <c r="AC35" i="3" s="1"/>
  <c r="X36" i="3"/>
  <c r="X37" i="3"/>
  <c r="X38" i="3"/>
  <c r="X39" i="3"/>
  <c r="X40" i="3"/>
  <c r="X41" i="3"/>
  <c r="AC41" i="3" s="1"/>
  <c r="X42" i="3"/>
  <c r="X43" i="3"/>
  <c r="X44" i="3"/>
  <c r="X45" i="3"/>
  <c r="X46" i="3"/>
  <c r="X47" i="3"/>
  <c r="X48" i="3"/>
  <c r="X49" i="3"/>
  <c r="X50" i="3"/>
  <c r="S12" i="3"/>
  <c r="S13" i="3"/>
  <c r="S14" i="3"/>
  <c r="T14" i="3"/>
  <c r="S15" i="3"/>
  <c r="T15" i="3" s="1"/>
  <c r="S16" i="3"/>
  <c r="S17" i="3"/>
  <c r="S18" i="3"/>
  <c r="S19" i="3"/>
  <c r="S20" i="3"/>
  <c r="S21" i="3"/>
  <c r="S22" i="3"/>
  <c r="T22" i="3"/>
  <c r="S23" i="3"/>
  <c r="S24" i="3"/>
  <c r="S25" i="3"/>
  <c r="S26" i="3"/>
  <c r="S27" i="3"/>
  <c r="S28" i="3"/>
  <c r="S29" i="3"/>
  <c r="S30" i="3"/>
  <c r="T30" i="3"/>
  <c r="S31" i="3"/>
  <c r="T31" i="3" s="1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T46" i="3"/>
  <c r="S47" i="3"/>
  <c r="T47" i="3" s="1"/>
  <c r="S48" i="3"/>
  <c r="S49" i="3"/>
  <c r="S50" i="3"/>
  <c r="T50" i="3"/>
  <c r="O12" i="3"/>
  <c r="O13" i="3"/>
  <c r="O15" i="3"/>
  <c r="O16" i="3"/>
  <c r="T16" i="3" s="1"/>
  <c r="O17" i="3"/>
  <c r="T17" i="3" s="1"/>
  <c r="O18" i="3"/>
  <c r="T18" i="3" s="1"/>
  <c r="O19" i="3"/>
  <c r="O20" i="3"/>
  <c r="O21" i="3"/>
  <c r="T21" i="3" s="1"/>
  <c r="O22" i="3"/>
  <c r="O23" i="3"/>
  <c r="O24" i="3"/>
  <c r="O25" i="3"/>
  <c r="T25" i="3" s="1"/>
  <c r="O26" i="3"/>
  <c r="T26" i="3" s="1"/>
  <c r="O27" i="3"/>
  <c r="O28" i="3"/>
  <c r="T28" i="3" s="1"/>
  <c r="O29" i="3"/>
  <c r="O30" i="3"/>
  <c r="O31" i="3"/>
  <c r="O32" i="3"/>
  <c r="T32" i="3" s="1"/>
  <c r="O33" i="3"/>
  <c r="T33" i="3" s="1"/>
  <c r="O34" i="3"/>
  <c r="T34" i="3" s="1"/>
  <c r="O35" i="3"/>
  <c r="O36" i="3"/>
  <c r="O37" i="3"/>
  <c r="T37" i="3" s="1"/>
  <c r="O38" i="3"/>
  <c r="T38" i="3" s="1"/>
  <c r="O39" i="3"/>
  <c r="O40" i="3"/>
  <c r="O41" i="3"/>
  <c r="T41" i="3" s="1"/>
  <c r="O42" i="3"/>
  <c r="T42" i="3" s="1"/>
  <c r="O43" i="3"/>
  <c r="O44" i="3"/>
  <c r="T44" i="3" s="1"/>
  <c r="O45" i="3"/>
  <c r="T45" i="3" s="1"/>
  <c r="O46" i="3"/>
  <c r="O47" i="3"/>
  <c r="O48" i="3"/>
  <c r="T48" i="3" s="1"/>
  <c r="O49" i="3"/>
  <c r="T49" i="3" s="1"/>
  <c r="O50" i="3"/>
  <c r="BF27" i="4" l="1"/>
  <c r="DW44" i="3"/>
  <c r="DW26" i="3"/>
  <c r="AU34" i="3"/>
  <c r="CM21" i="3"/>
  <c r="CM39" i="3"/>
  <c r="DN44" i="3"/>
  <c r="BM46" i="3"/>
  <c r="BV50" i="3"/>
  <c r="DE18" i="3"/>
  <c r="EF25" i="3"/>
  <c r="CM41" i="3"/>
  <c r="T24" i="3"/>
  <c r="AL12" i="3"/>
  <c r="BD37" i="3"/>
  <c r="EF43" i="3"/>
  <c r="EG43" i="3" s="1"/>
  <c r="T43" i="3"/>
  <c r="BZ43" i="3" s="1"/>
  <c r="AL30" i="3"/>
  <c r="BD16" i="3"/>
  <c r="BV29" i="3"/>
  <c r="BZ29" i="3" s="1"/>
  <c r="CM36" i="3"/>
  <c r="DE37" i="3"/>
  <c r="DE17" i="3"/>
  <c r="DN41" i="3"/>
  <c r="DW23" i="3"/>
  <c r="BF25" i="4"/>
  <c r="AC32" i="3"/>
  <c r="AC12" i="3"/>
  <c r="T27" i="3"/>
  <c r="BD36" i="3"/>
  <c r="AC49" i="3"/>
  <c r="AL49" i="3"/>
  <c r="BZ49" i="3" s="1"/>
  <c r="AU32" i="3"/>
  <c r="BD35" i="3"/>
  <c r="BD15" i="3"/>
  <c r="BV48" i="3"/>
  <c r="BV47" i="3"/>
  <c r="BZ47" i="3" s="1"/>
  <c r="CV13" i="3"/>
  <c r="EG13" i="3" s="1"/>
  <c r="DN20" i="3"/>
  <c r="DW20" i="3"/>
  <c r="DW22" i="3"/>
  <c r="EG22" i="3" s="1"/>
  <c r="BM43" i="3"/>
  <c r="X26" i="4"/>
  <c r="AC28" i="3"/>
  <c r="BM27" i="3"/>
  <c r="T40" i="3"/>
  <c r="T20" i="3"/>
  <c r="AC47" i="3"/>
  <c r="AC27" i="3"/>
  <c r="AL47" i="3"/>
  <c r="AL46" i="3"/>
  <c r="BV46" i="3"/>
  <c r="BV26" i="3"/>
  <c r="DN18" i="3"/>
  <c r="DW38" i="3"/>
  <c r="BF41" i="4"/>
  <c r="AB30" i="4"/>
  <c r="T39" i="3"/>
  <c r="EF37" i="3"/>
  <c r="EG37" i="3" s="1"/>
  <c r="BL42" i="4"/>
  <c r="CM40" i="3"/>
  <c r="AL33" i="3"/>
  <c r="DN37" i="3"/>
  <c r="AU45" i="3"/>
  <c r="AU44" i="3"/>
  <c r="BZ44" i="3" s="1"/>
  <c r="DN35" i="3"/>
  <c r="T36" i="3"/>
  <c r="AL43" i="3"/>
  <c r="BM39" i="3"/>
  <c r="BV42" i="3"/>
  <c r="DN14" i="3"/>
  <c r="AC22" i="3"/>
  <c r="BV41" i="3"/>
  <c r="BZ41" i="3" s="1"/>
  <c r="BV21" i="3"/>
  <c r="BZ21" i="3" s="1"/>
  <c r="DE29" i="3"/>
  <c r="EG29" i="3" s="1"/>
  <c r="DW16" i="3"/>
  <c r="AC33" i="3"/>
  <c r="AU13" i="3"/>
  <c r="AC45" i="3"/>
  <c r="AL25" i="3"/>
  <c r="BZ25" i="3" s="1"/>
  <c r="BV20" i="3"/>
  <c r="BZ20" i="3" s="1"/>
  <c r="T35" i="3"/>
  <c r="AC20" i="3"/>
  <c r="AL20" i="3"/>
  <c r="BM20" i="3"/>
  <c r="CM46" i="3"/>
  <c r="CM45" i="3"/>
  <c r="CV24" i="3"/>
  <c r="DW32" i="3"/>
  <c r="EF33" i="3"/>
  <c r="DN30" i="3"/>
  <c r="DN49" i="3"/>
  <c r="EG49" i="3" s="1"/>
  <c r="AL45" i="3"/>
  <c r="AC24" i="3"/>
  <c r="AU24" i="3"/>
  <c r="BM36" i="3"/>
  <c r="BD24" i="3"/>
  <c r="BV17" i="3"/>
  <c r="BZ17" i="3" s="1"/>
  <c r="CM44" i="3"/>
  <c r="EG44" i="3" s="1"/>
  <c r="DE45" i="3"/>
  <c r="DE25" i="3"/>
  <c r="AL14" i="3"/>
  <c r="BM41" i="3"/>
  <c r="CM32" i="3"/>
  <c r="DE33" i="3"/>
  <c r="T13" i="3"/>
  <c r="AC39" i="3"/>
  <c r="AL39" i="3"/>
  <c r="AU19" i="3"/>
  <c r="BM14" i="3"/>
  <c r="BV18" i="3"/>
  <c r="AC37" i="3"/>
  <c r="AL37" i="3"/>
  <c r="AL36" i="3"/>
  <c r="AL18" i="3"/>
  <c r="BD23" i="3"/>
  <c r="BV36" i="3"/>
  <c r="BV16" i="3"/>
  <c r="DN48" i="3"/>
  <c r="DN29" i="3"/>
  <c r="DW29" i="3"/>
  <c r="N11" i="4"/>
  <c r="R11" i="4" s="1"/>
  <c r="BF42" i="4"/>
  <c r="T12" i="3"/>
  <c r="AU40" i="3"/>
  <c r="BD25" i="3"/>
  <c r="BM19" i="3"/>
  <c r="T29" i="3"/>
  <c r="CV40" i="3"/>
  <c r="CV20" i="3"/>
  <c r="DW46" i="3"/>
  <c r="EF13" i="3"/>
  <c r="CL25" i="4"/>
  <c r="T23" i="3"/>
  <c r="BZ23" i="3" s="1"/>
  <c r="EL23" i="3" s="1"/>
  <c r="EX51" i="3"/>
  <c r="CL19" i="4"/>
  <c r="T19" i="3"/>
  <c r="BZ19" i="3" s="1"/>
  <c r="AB18" i="4"/>
  <c r="AB46" i="4"/>
  <c r="N15" i="4"/>
  <c r="R15" i="4" s="1"/>
  <c r="AB40" i="4"/>
  <c r="X15" i="4"/>
  <c r="AB20" i="4"/>
  <c r="BL45" i="4"/>
  <c r="BF45" i="4"/>
  <c r="BF40" i="4"/>
  <c r="CL18" i="4"/>
  <c r="BF16" i="4"/>
  <c r="BF48" i="4"/>
  <c r="CL17" i="4"/>
  <c r="T38" i="4"/>
  <c r="X19" i="4"/>
  <c r="N19" i="4"/>
  <c r="R19" i="4" s="1"/>
  <c r="N48" i="4"/>
  <c r="R48" i="4" s="1"/>
  <c r="T28" i="4"/>
  <c r="T48" i="4"/>
  <c r="BZ40" i="3"/>
  <c r="BZ46" i="3"/>
  <c r="BZ14" i="3"/>
  <c r="P24" i="4"/>
  <c r="N24" i="4"/>
  <c r="P40" i="4"/>
  <c r="N40" i="4"/>
  <c r="P31" i="4"/>
  <c r="N31" i="4"/>
  <c r="X35" i="4"/>
  <c r="AB35" i="4"/>
  <c r="P47" i="4"/>
  <c r="T47" i="4"/>
  <c r="N47" i="4"/>
  <c r="AC48" i="3"/>
  <c r="AC36" i="3"/>
  <c r="AC30" i="3"/>
  <c r="AC16" i="3"/>
  <c r="AL42" i="3"/>
  <c r="AL22" i="3"/>
  <c r="BZ22" i="3" s="1"/>
  <c r="AU48" i="3"/>
  <c r="BZ48" i="3" s="1"/>
  <c r="AU42" i="3"/>
  <c r="AU28" i="3"/>
  <c r="BZ28" i="3" s="1"/>
  <c r="AU16" i="3"/>
  <c r="BM49" i="3"/>
  <c r="BM35" i="3"/>
  <c r="BM23" i="3"/>
  <c r="BM17" i="3"/>
  <c r="BZ39" i="3"/>
  <c r="EG50" i="3"/>
  <c r="AU43" i="3"/>
  <c r="BM50" i="3"/>
  <c r="BM18" i="3"/>
  <c r="BZ18" i="3" s="1"/>
  <c r="BZ27" i="3"/>
  <c r="AC31" i="3"/>
  <c r="AC46" i="3"/>
  <c r="AC14" i="3"/>
  <c r="AL38" i="3"/>
  <c r="AL26" i="3"/>
  <c r="AU26" i="3"/>
  <c r="BM33" i="3"/>
  <c r="BZ31" i="3"/>
  <c r="BZ15" i="3"/>
  <c r="CM48" i="3"/>
  <c r="EG38" i="3"/>
  <c r="AC50" i="3"/>
  <c r="AC42" i="3"/>
  <c r="AC34" i="3"/>
  <c r="BZ34" i="3" s="1"/>
  <c r="AC26" i="3"/>
  <c r="AC18" i="3"/>
  <c r="AL48" i="3"/>
  <c r="AL40" i="3"/>
  <c r="AL32" i="3"/>
  <c r="AL24" i="3"/>
  <c r="AL16" i="3"/>
  <c r="AU46" i="3"/>
  <c r="AU38" i="3"/>
  <c r="AU30" i="3"/>
  <c r="AU22" i="3"/>
  <c r="AU14" i="3"/>
  <c r="BM45" i="3"/>
  <c r="BM37" i="3"/>
  <c r="BZ37" i="3" s="1"/>
  <c r="BM29" i="3"/>
  <c r="BM21" i="3"/>
  <c r="BM13" i="3"/>
  <c r="BZ13" i="3" s="1"/>
  <c r="CM47" i="3"/>
  <c r="CM13" i="3"/>
  <c r="DN47" i="3"/>
  <c r="DN39" i="3"/>
  <c r="DN31" i="3"/>
  <c r="DN17" i="3"/>
  <c r="DW45" i="3"/>
  <c r="DW31" i="3"/>
  <c r="DW19" i="3"/>
  <c r="EG19" i="3" s="1"/>
  <c r="DW13" i="3"/>
  <c r="EF34" i="3"/>
  <c r="EG34" i="3" s="1"/>
  <c r="EG21" i="3"/>
  <c r="EF18" i="3"/>
  <c r="DN33" i="3"/>
  <c r="DN25" i="3"/>
  <c r="DW39" i="3"/>
  <c r="DW27" i="3"/>
  <c r="EG27" i="3" s="1"/>
  <c r="EF46" i="3"/>
  <c r="EG46" i="3" s="1"/>
  <c r="EF30" i="3"/>
  <c r="EG30" i="3" s="1"/>
  <c r="EG17" i="3"/>
  <c r="EF14" i="3"/>
  <c r="EG14" i="3" s="1"/>
  <c r="DN13" i="3"/>
  <c r="DW47" i="3"/>
  <c r="DW35" i="3"/>
  <c r="DW15" i="3"/>
  <c r="EF42" i="3"/>
  <c r="EG42" i="3" s="1"/>
  <c r="EG35" i="3"/>
  <c r="EF26" i="3"/>
  <c r="EG26" i="3" s="1"/>
  <c r="DN23" i="3"/>
  <c r="EG23" i="3" s="1"/>
  <c r="DN15" i="3"/>
  <c r="DW49" i="3"/>
  <c r="DW41" i="3"/>
  <c r="EG41" i="3" s="1"/>
  <c r="DW33" i="3"/>
  <c r="EG33" i="3" s="1"/>
  <c r="DW25" i="3"/>
  <c r="DW17" i="3"/>
  <c r="EF48" i="3"/>
  <c r="EG48" i="3" s="1"/>
  <c r="EF40" i="3"/>
  <c r="EF32" i="3"/>
  <c r="EG32" i="3" s="1"/>
  <c r="EF24" i="3"/>
  <c r="EG24" i="3" s="1"/>
  <c r="EF16" i="3"/>
  <c r="EG16" i="3" s="1"/>
  <c r="N16" i="4"/>
  <c r="R16" i="4" s="1"/>
  <c r="AB16" i="4"/>
  <c r="BL37" i="4"/>
  <c r="BF37" i="4"/>
  <c r="BL29" i="4"/>
  <c r="EF36" i="3"/>
  <c r="EF28" i="3"/>
  <c r="EG28" i="3" s="1"/>
  <c r="EF20" i="3"/>
  <c r="X12" i="4"/>
  <c r="BF43" i="4"/>
  <c r="BF18" i="4"/>
  <c r="AR17" i="4"/>
  <c r="BF26" i="4"/>
  <c r="N14" i="4"/>
  <c r="R14" i="4" s="1"/>
  <c r="N36" i="4"/>
  <c r="R36" i="4" s="1"/>
  <c r="N28" i="4"/>
  <c r="R28" i="4" s="1"/>
  <c r="AB36" i="4"/>
  <c r="X14" i="4"/>
  <c r="CL29" i="4"/>
  <c r="N35" i="4"/>
  <c r="R35" i="4" s="1"/>
  <c r="T36" i="4"/>
  <c r="AN41" i="4"/>
  <c r="AR41" i="4" s="1"/>
  <c r="BL41" i="4"/>
  <c r="BF34" i="4"/>
  <c r="N18" i="4"/>
  <c r="R18" i="4" s="1"/>
  <c r="AR49" i="4"/>
  <c r="AB25" i="4"/>
  <c r="BL24" i="4"/>
  <c r="BL33" i="4"/>
  <c r="BF49" i="4"/>
  <c r="T35" i="4"/>
  <c r="BR45" i="4"/>
  <c r="N22" i="4"/>
  <c r="R22" i="4" s="1"/>
  <c r="BL20" i="4"/>
  <c r="AB22" i="4"/>
  <c r="BF29" i="4"/>
  <c r="BL17" i="4"/>
  <c r="BF19" i="4"/>
  <c r="BL35" i="4"/>
  <c r="BL14" i="4"/>
  <c r="AN19" i="4"/>
  <c r="AP19" i="4"/>
  <c r="AN35" i="4"/>
  <c r="AP35" i="4"/>
  <c r="AP29" i="4"/>
  <c r="AN29" i="4"/>
  <c r="AV22" i="4"/>
  <c r="AT22" i="4"/>
  <c r="AN26" i="4"/>
  <c r="AP26" i="4"/>
  <c r="AP25" i="4"/>
  <c r="AN25" i="4"/>
  <c r="AN16" i="4"/>
  <c r="AP16" i="4"/>
  <c r="AT16" i="4"/>
  <c r="AV16" i="4"/>
  <c r="AP28" i="4"/>
  <c r="AN28" i="4"/>
  <c r="AP36" i="4"/>
  <c r="AN36" i="4"/>
  <c r="AV31" i="4"/>
  <c r="AT31" i="4"/>
  <c r="AT35" i="4"/>
  <c r="AV35" i="4"/>
  <c r="BX35" i="4" s="1"/>
  <c r="BR16" i="4"/>
  <c r="BR32" i="4"/>
  <c r="BR15" i="4"/>
  <c r="BL31" i="4"/>
  <c r="BR17" i="4"/>
  <c r="BR29" i="4"/>
  <c r="CL20" i="4"/>
  <c r="BR14" i="4"/>
  <c r="BR18" i="4"/>
  <c r="BR34" i="4"/>
  <c r="AP23" i="4"/>
  <c r="AN23" i="4"/>
  <c r="T46" i="4"/>
  <c r="AT21" i="4"/>
  <c r="AV21" i="4"/>
  <c r="AT29" i="4"/>
  <c r="AV29" i="4"/>
  <c r="AV18" i="4"/>
  <c r="AT18" i="4"/>
  <c r="AP22" i="4"/>
  <c r="AN22" i="4"/>
  <c r="AV34" i="4"/>
  <c r="AT34" i="4"/>
  <c r="AB32" i="4"/>
  <c r="AB27" i="4"/>
  <c r="X48" i="4"/>
  <c r="AV15" i="4"/>
  <c r="AT15" i="4"/>
  <c r="AV28" i="4"/>
  <c r="AT28" i="4"/>
  <c r="AV36" i="4"/>
  <c r="AT36" i="4"/>
  <c r="AP48" i="4"/>
  <c r="AN48" i="4"/>
  <c r="BL46" i="4"/>
  <c r="BR48" i="4"/>
  <c r="BL25" i="4"/>
  <c r="BL49" i="4"/>
  <c r="BR31" i="4"/>
  <c r="BF17" i="4"/>
  <c r="BR35" i="4"/>
  <c r="BF35" i="4"/>
  <c r="BR30" i="4"/>
  <c r="BF14" i="4"/>
  <c r="BF22" i="4"/>
  <c r="BF30" i="4"/>
  <c r="BL27" i="4"/>
  <c r="AP27" i="4"/>
  <c r="AN27" i="4"/>
  <c r="AV14" i="4"/>
  <c r="AT14" i="4"/>
  <c r="AP18" i="4"/>
  <c r="AN18" i="4"/>
  <c r="AV30" i="4"/>
  <c r="AT30" i="4"/>
  <c r="AP34" i="4"/>
  <c r="AN34" i="4"/>
  <c r="AP20" i="4"/>
  <c r="AN20" i="4"/>
  <c r="AV24" i="4"/>
  <c r="AT24" i="4"/>
  <c r="AN32" i="4"/>
  <c r="AP32" i="4"/>
  <c r="AT32" i="4"/>
  <c r="AV32" i="4"/>
  <c r="AT48" i="4"/>
  <c r="AV48" i="4"/>
  <c r="X23" i="4"/>
  <c r="AT19" i="4"/>
  <c r="AV19" i="4"/>
  <c r="AT27" i="4"/>
  <c r="AV27" i="4"/>
  <c r="AP33" i="4"/>
  <c r="AN33" i="4"/>
  <c r="BR24" i="4"/>
  <c r="BF28" i="4"/>
  <c r="BF32" i="4"/>
  <c r="BF36" i="4"/>
  <c r="BR36" i="4"/>
  <c r="CL15" i="4"/>
  <c r="BR25" i="4"/>
  <c r="BR33" i="4"/>
  <c r="BR49" i="4"/>
  <c r="BF15" i="4"/>
  <c r="BF23" i="4"/>
  <c r="BR19" i="4"/>
  <c r="BL22" i="4"/>
  <c r="BL30" i="4"/>
  <c r="BR27" i="4"/>
  <c r="AP15" i="4"/>
  <c r="AN15" i="4"/>
  <c r="AP31" i="4"/>
  <c r="AN31" i="4"/>
  <c r="AP21" i="4"/>
  <c r="AN21" i="4"/>
  <c r="T22" i="4"/>
  <c r="AV17" i="4"/>
  <c r="AT17" i="4"/>
  <c r="AV25" i="4"/>
  <c r="AT25" i="4"/>
  <c r="AV33" i="4"/>
  <c r="AT33" i="4"/>
  <c r="AV49" i="4"/>
  <c r="AT49" i="4"/>
  <c r="N38" i="4"/>
  <c r="R38" i="4" s="1"/>
  <c r="AP14" i="4"/>
  <c r="AN14" i="4"/>
  <c r="AV26" i="4"/>
  <c r="AT26" i="4"/>
  <c r="AP30" i="4"/>
  <c r="AN30" i="4"/>
  <c r="AB33" i="4"/>
  <c r="AT23" i="4"/>
  <c r="AV23" i="4"/>
  <c r="AV20" i="4"/>
  <c r="AT20" i="4"/>
  <c r="T19" i="4"/>
  <c r="AB37" i="4"/>
  <c r="BL44" i="4"/>
  <c r="BF46" i="4"/>
  <c r="BL16" i="4"/>
  <c r="BF20" i="4"/>
  <c r="BR20" i="4"/>
  <c r="BF24" i="4"/>
  <c r="BL28" i="4"/>
  <c r="BR28" i="4"/>
  <c r="BL32" i="4"/>
  <c r="BL36" i="4"/>
  <c r="BL48" i="4"/>
  <c r="BF33" i="4"/>
  <c r="BL15" i="4"/>
  <c r="BL23" i="4"/>
  <c r="BF31" i="4"/>
  <c r="BL21" i="4"/>
  <c r="BL19" i="4"/>
  <c r="BR22" i="4"/>
  <c r="CL49" i="4"/>
  <c r="AP39" i="4"/>
  <c r="AN39" i="4"/>
  <c r="AN37" i="4"/>
  <c r="AP37" i="4"/>
  <c r="AT44" i="4"/>
  <c r="AV44" i="4"/>
  <c r="P44" i="4"/>
  <c r="N44" i="4"/>
  <c r="T44" i="4"/>
  <c r="AT41" i="4"/>
  <c r="AV41" i="4"/>
  <c r="AV42" i="4"/>
  <c r="AT42" i="4"/>
  <c r="AP46" i="4"/>
  <c r="AN46" i="4"/>
  <c r="X41" i="4"/>
  <c r="AB41" i="4"/>
  <c r="BL47" i="4"/>
  <c r="BF47" i="4"/>
  <c r="BR46" i="4"/>
  <c r="AN43" i="4"/>
  <c r="AP43" i="4"/>
  <c r="AN45" i="4"/>
  <c r="AP45" i="4"/>
  <c r="AT38" i="4"/>
  <c r="AV38" i="4"/>
  <c r="AP42" i="4"/>
  <c r="AN42" i="4"/>
  <c r="AV39" i="4"/>
  <c r="AT39" i="4"/>
  <c r="BR37" i="4"/>
  <c r="BR44" i="4"/>
  <c r="BR38" i="4"/>
  <c r="BF38" i="4"/>
  <c r="AP47" i="4"/>
  <c r="AN47" i="4"/>
  <c r="AT37" i="4"/>
  <c r="AV37" i="4"/>
  <c r="AT45" i="4"/>
  <c r="AV45" i="4"/>
  <c r="AP38" i="4"/>
  <c r="AN38" i="4"/>
  <c r="AB42" i="4"/>
  <c r="X38" i="4"/>
  <c r="AN40" i="4"/>
  <c r="AP40" i="4"/>
  <c r="AV40" i="4"/>
  <c r="AT40" i="4"/>
  <c r="AV43" i="4"/>
  <c r="AT43" i="4"/>
  <c r="BR40" i="4"/>
  <c r="BL39" i="4"/>
  <c r="BF39" i="4"/>
  <c r="BR41" i="4"/>
  <c r="BF44" i="4"/>
  <c r="N42" i="4"/>
  <c r="R42" i="4" s="1"/>
  <c r="AV46" i="4"/>
  <c r="AT46" i="4"/>
  <c r="AB47" i="4"/>
  <c r="X44" i="4"/>
  <c r="AV47" i="4"/>
  <c r="AT47" i="4"/>
  <c r="BL43" i="4"/>
  <c r="BR43" i="4"/>
  <c r="BL38" i="4"/>
  <c r="BL40" i="4"/>
  <c r="AR44" i="4"/>
  <c r="BR12" i="4"/>
  <c r="AV12" i="4"/>
  <c r="AT12" i="4"/>
  <c r="BF12" i="4"/>
  <c r="AN12" i="4"/>
  <c r="AP12" i="4"/>
  <c r="BL13" i="4"/>
  <c r="AV13" i="4"/>
  <c r="AT13" i="4"/>
  <c r="AP13" i="4"/>
  <c r="AN13" i="4"/>
  <c r="BF13" i="4"/>
  <c r="BR13" i="4"/>
  <c r="X34" i="4"/>
  <c r="N26" i="4"/>
  <c r="R26" i="4" s="1"/>
  <c r="N32" i="4"/>
  <c r="R32" i="4" s="1"/>
  <c r="N12" i="4"/>
  <c r="R12" i="4" s="1"/>
  <c r="AB24" i="4"/>
  <c r="T16" i="4"/>
  <c r="AB11" i="4"/>
  <c r="AB43" i="4"/>
  <c r="X28" i="4"/>
  <c r="X39" i="4"/>
  <c r="X29" i="4"/>
  <c r="P39" i="4"/>
  <c r="R39" i="4" s="1"/>
  <c r="T39" i="4"/>
  <c r="T32" i="4"/>
  <c r="AB17" i="4"/>
  <c r="AB49" i="4"/>
  <c r="T24" i="4"/>
  <c r="T40" i="4"/>
  <c r="AB13" i="4"/>
  <c r="AB45" i="4"/>
  <c r="T11" i="4"/>
  <c r="P43" i="4"/>
  <c r="R43" i="4" s="1"/>
  <c r="T43" i="4"/>
  <c r="T26" i="4"/>
  <c r="N20" i="4"/>
  <c r="R20" i="4" s="1"/>
  <c r="T12" i="4"/>
  <c r="T20" i="4"/>
  <c r="P23" i="4"/>
  <c r="R23" i="4" s="1"/>
  <c r="T23" i="4"/>
  <c r="T15" i="4"/>
  <c r="P27" i="4"/>
  <c r="T27" i="4"/>
  <c r="P17" i="4"/>
  <c r="T17" i="4"/>
  <c r="P25" i="4"/>
  <c r="T25" i="4"/>
  <c r="P33" i="4"/>
  <c r="T33" i="4"/>
  <c r="N33" i="4"/>
  <c r="P41" i="4"/>
  <c r="T41" i="4"/>
  <c r="P49" i="4"/>
  <c r="T49" i="4"/>
  <c r="N49" i="4"/>
  <c r="N25" i="4"/>
  <c r="T14" i="4"/>
  <c r="T34" i="4"/>
  <c r="N34" i="4"/>
  <c r="R34" i="4" s="1"/>
  <c r="N41" i="4"/>
  <c r="P13" i="4"/>
  <c r="T13" i="4"/>
  <c r="P21" i="4"/>
  <c r="R21" i="4" s="1"/>
  <c r="T21" i="4"/>
  <c r="P29" i="4"/>
  <c r="T29" i="4"/>
  <c r="P37" i="4"/>
  <c r="T37" i="4"/>
  <c r="N37" i="4"/>
  <c r="P45" i="4"/>
  <c r="T45" i="4"/>
  <c r="N45" i="4"/>
  <c r="T42" i="4"/>
  <c r="N17" i="4"/>
  <c r="N30" i="4"/>
  <c r="R30" i="4" s="1"/>
  <c r="N46" i="4"/>
  <c r="R46" i="4" s="1"/>
  <c r="T30" i="4"/>
  <c r="N13" i="4"/>
  <c r="T18" i="4"/>
  <c r="N29" i="4"/>
  <c r="BX24" i="4" l="1"/>
  <c r="CK24" i="4" s="1"/>
  <c r="R47" i="4"/>
  <c r="AR36" i="4"/>
  <c r="R31" i="4"/>
  <c r="EG47" i="3"/>
  <c r="BZ50" i="3"/>
  <c r="EG40" i="3"/>
  <c r="BZ36" i="3"/>
  <c r="BX36" i="4"/>
  <c r="CK36" i="4" s="1"/>
  <c r="EG25" i="3"/>
  <c r="EL25" i="3" s="1"/>
  <c r="BZ45" i="3"/>
  <c r="BZ33" i="3"/>
  <c r="EL33" i="3" s="1"/>
  <c r="EG39" i="3"/>
  <c r="EL39" i="3" s="1"/>
  <c r="EL41" i="3"/>
  <c r="BZ26" i="3"/>
  <c r="CA26" i="3" s="1"/>
  <c r="CB26" i="3" s="1"/>
  <c r="EG18" i="3"/>
  <c r="EL18" i="3" s="1"/>
  <c r="EG36" i="3"/>
  <c r="BZ24" i="3"/>
  <c r="CA24" i="3" s="1"/>
  <c r="CB24" i="3" s="1"/>
  <c r="BZ35" i="3"/>
  <c r="EL35" i="3" s="1"/>
  <c r="BX31" i="4"/>
  <c r="EG20" i="3"/>
  <c r="BZ32" i="3"/>
  <c r="CA32" i="3" s="1"/>
  <c r="CB32" i="3" s="1"/>
  <c r="R24" i="4"/>
  <c r="EG45" i="3"/>
  <c r="EL45" i="3" s="1"/>
  <c r="BZ16" i="3"/>
  <c r="EG15" i="3"/>
  <c r="BZ30" i="3"/>
  <c r="BZ38" i="3"/>
  <c r="BX41" i="4"/>
  <c r="EG31" i="3"/>
  <c r="EK31" i="3" s="1"/>
  <c r="EH31" i="3" s="1"/>
  <c r="BZ42" i="3"/>
  <c r="EL14" i="3"/>
  <c r="BW48" i="4"/>
  <c r="CI48" i="4" s="1"/>
  <c r="R40" i="4"/>
  <c r="CA34" i="3"/>
  <c r="CB34" i="3" s="1"/>
  <c r="CD34" i="3"/>
  <c r="EK34" i="3" s="1"/>
  <c r="EH34" i="3" s="1"/>
  <c r="CD26" i="3"/>
  <c r="CD35" i="3"/>
  <c r="EK35" i="3" s="1"/>
  <c r="CA42" i="3"/>
  <c r="CB42" i="3" s="1"/>
  <c r="CD42" i="3"/>
  <c r="EL15" i="3"/>
  <c r="CA18" i="3"/>
  <c r="CB18" i="3" s="1"/>
  <c r="CD18" i="3"/>
  <c r="CA48" i="3"/>
  <c r="CB48" i="3" s="1"/>
  <c r="CD48" i="3"/>
  <c r="EL19" i="3"/>
  <c r="EL47" i="3"/>
  <c r="CD37" i="3"/>
  <c r="EK37" i="3" s="1"/>
  <c r="CA37" i="3"/>
  <c r="CB37" i="3" s="1"/>
  <c r="CA30" i="3"/>
  <c r="CB30" i="3" s="1"/>
  <c r="CD30" i="3"/>
  <c r="CA50" i="3"/>
  <c r="CB50" i="3" s="1"/>
  <c r="CD50" i="3"/>
  <c r="EK50" i="3" s="1"/>
  <c r="CA16" i="3"/>
  <c r="CB16" i="3" s="1"/>
  <c r="I16" i="5" s="1"/>
  <c r="CD16" i="3"/>
  <c r="EK16" i="3" s="1"/>
  <c r="CA36" i="3"/>
  <c r="CB36" i="3" s="1"/>
  <c r="CD36" i="3"/>
  <c r="EK36" i="3" s="1"/>
  <c r="EK33" i="3"/>
  <c r="CD13" i="3"/>
  <c r="CA13" i="3"/>
  <c r="CB13" i="3" s="1"/>
  <c r="I13" i="5" s="1"/>
  <c r="CD45" i="3"/>
  <c r="CA45" i="3"/>
  <c r="CB45" i="3" s="1"/>
  <c r="CA38" i="3"/>
  <c r="CB38" i="3" s="1"/>
  <c r="CD38" i="3"/>
  <c r="CD33" i="3"/>
  <c r="CA33" i="3"/>
  <c r="CB33" i="3" s="1"/>
  <c r="CA28" i="3"/>
  <c r="CB28" i="3" s="1"/>
  <c r="CD28" i="3"/>
  <c r="BW16" i="4"/>
  <c r="CI16" i="4" s="1"/>
  <c r="EL28" i="3"/>
  <c r="EK28" i="3"/>
  <c r="EL24" i="3"/>
  <c r="EL42" i="3"/>
  <c r="EK42" i="3"/>
  <c r="EL46" i="3"/>
  <c r="EL37" i="3"/>
  <c r="EL22" i="3"/>
  <c r="EL43" i="3"/>
  <c r="CD29" i="3"/>
  <c r="CA29" i="3"/>
  <c r="CB29" i="3" s="1"/>
  <c r="CA22" i="3"/>
  <c r="CB22" i="3" s="1"/>
  <c r="CD22" i="3"/>
  <c r="BX44" i="4"/>
  <c r="CK44" i="4" s="1"/>
  <c r="BW31" i="4"/>
  <c r="CI31" i="4" s="1"/>
  <c r="AR20" i="4"/>
  <c r="EL36" i="3"/>
  <c r="EL26" i="3"/>
  <c r="EK26" i="3"/>
  <c r="EL30" i="3"/>
  <c r="EK30" i="3"/>
  <c r="CA15" i="3"/>
  <c r="CB15" i="3" s="1"/>
  <c r="I15" i="5" s="1"/>
  <c r="CD15" i="3"/>
  <c r="EK15" i="3" s="1"/>
  <c r="CA27" i="3"/>
  <c r="CB27" i="3" s="1"/>
  <c r="CD27" i="3"/>
  <c r="EL50" i="3"/>
  <c r="CD17" i="3"/>
  <c r="CA17" i="3"/>
  <c r="CB17" i="3" s="1"/>
  <c r="CA44" i="3"/>
  <c r="CB44" i="3" s="1"/>
  <c r="CD44" i="3"/>
  <c r="EK44" i="3" s="1"/>
  <c r="EL40" i="3"/>
  <c r="EK29" i="3"/>
  <c r="EH29" i="3" s="1"/>
  <c r="EL29" i="3"/>
  <c r="EL21" i="3"/>
  <c r="EL38" i="3"/>
  <c r="EK38" i="3"/>
  <c r="CA31" i="3"/>
  <c r="CB31" i="3" s="1"/>
  <c r="CD31" i="3"/>
  <c r="CD49" i="3"/>
  <c r="EK49" i="3" s="1"/>
  <c r="CA49" i="3"/>
  <c r="CB49" i="3" s="1"/>
  <c r="EL49" i="3"/>
  <c r="CA43" i="3"/>
  <c r="CB43" i="3" s="1"/>
  <c r="CD43" i="3"/>
  <c r="EK43" i="3" s="1"/>
  <c r="CA19" i="3"/>
  <c r="CB19" i="3" s="1"/>
  <c r="CD19" i="3"/>
  <c r="EK19" i="3" s="1"/>
  <c r="CA23" i="3"/>
  <c r="CB23" i="3" s="1"/>
  <c r="CD23" i="3"/>
  <c r="CD21" i="3"/>
  <c r="EK21" i="3" s="1"/>
  <c r="CA21" i="3"/>
  <c r="CB21" i="3" s="1"/>
  <c r="EL44" i="3"/>
  <c r="CA14" i="3"/>
  <c r="CB14" i="3" s="1"/>
  <c r="I14" i="5" s="1"/>
  <c r="CD14" i="3"/>
  <c r="EK14" i="3" s="1"/>
  <c r="CA46" i="3"/>
  <c r="CB46" i="3" s="1"/>
  <c r="CD46" i="3"/>
  <c r="EK46" i="3" s="1"/>
  <c r="CA20" i="3"/>
  <c r="CB20" i="3" s="1"/>
  <c r="CD20" i="3"/>
  <c r="EK20" i="3" s="1"/>
  <c r="CA40" i="3"/>
  <c r="CB40" i="3" s="1"/>
  <c r="CD40" i="3"/>
  <c r="EK40" i="3" s="1"/>
  <c r="EL20" i="3"/>
  <c r="EL16" i="3"/>
  <c r="EL48" i="3"/>
  <c r="EK48" i="3"/>
  <c r="EL13" i="3"/>
  <c r="EK13" i="3"/>
  <c r="EK17" i="3"/>
  <c r="EL17" i="3"/>
  <c r="EL34" i="3"/>
  <c r="EK27" i="3"/>
  <c r="EL27" i="3"/>
  <c r="CA47" i="3"/>
  <c r="CB47" i="3" s="1"/>
  <c r="CD47" i="3"/>
  <c r="EK47" i="3" s="1"/>
  <c r="CA39" i="3"/>
  <c r="CB39" i="3" s="1"/>
  <c r="CD39" i="3"/>
  <c r="EK39" i="3" s="1"/>
  <c r="CD25" i="3"/>
  <c r="EK25" i="3" s="1"/>
  <c r="EH25" i="3" s="1"/>
  <c r="CA25" i="3"/>
  <c r="CB25" i="3" s="1"/>
  <c r="CD41" i="3"/>
  <c r="EK41" i="3" s="1"/>
  <c r="CA41" i="3"/>
  <c r="CB41" i="3" s="1"/>
  <c r="BX16" i="4"/>
  <c r="CK16" i="4" s="1"/>
  <c r="BW28" i="4"/>
  <c r="CI28" i="4" s="1"/>
  <c r="BX46" i="4"/>
  <c r="CK46" i="4" s="1"/>
  <c r="AX34" i="4"/>
  <c r="AX18" i="4"/>
  <c r="BX22" i="4"/>
  <c r="CK22" i="4" s="1"/>
  <c r="BX26" i="4"/>
  <c r="CK26" i="4" s="1"/>
  <c r="AX49" i="4"/>
  <c r="BX34" i="4"/>
  <c r="CK34" i="4" s="1"/>
  <c r="BX18" i="4"/>
  <c r="CK18" i="4" s="1"/>
  <c r="AR48" i="4"/>
  <c r="AX28" i="4"/>
  <c r="BW24" i="4"/>
  <c r="CI24" i="4" s="1"/>
  <c r="AX20" i="4"/>
  <c r="AX25" i="4"/>
  <c r="AX26" i="4"/>
  <c r="AR31" i="4"/>
  <c r="BW36" i="4"/>
  <c r="AX15" i="4"/>
  <c r="BX33" i="4"/>
  <c r="BX17" i="4"/>
  <c r="BW25" i="4"/>
  <c r="CI25" i="4" s="1"/>
  <c r="BW26" i="4"/>
  <c r="CI26" i="4" s="1"/>
  <c r="AX12" i="4"/>
  <c r="BX47" i="4"/>
  <c r="CK47" i="4" s="1"/>
  <c r="AR40" i="4"/>
  <c r="AR38" i="4"/>
  <c r="AX37" i="4"/>
  <c r="BW49" i="4"/>
  <c r="CI49" i="4" s="1"/>
  <c r="AX27" i="4"/>
  <c r="AR23" i="4"/>
  <c r="AR28" i="4"/>
  <c r="AR26" i="4"/>
  <c r="AR29" i="4"/>
  <c r="AR19" i="4"/>
  <c r="BX27" i="4"/>
  <c r="CK27" i="4" s="1"/>
  <c r="BW20" i="4"/>
  <c r="CI20" i="4" s="1"/>
  <c r="BW29" i="4"/>
  <c r="CI29" i="4" s="1"/>
  <c r="BX28" i="4"/>
  <c r="CK28" i="4" s="1"/>
  <c r="BW21" i="4"/>
  <c r="CI21" i="4" s="1"/>
  <c r="BX19" i="4"/>
  <c r="CK19" i="4" s="1"/>
  <c r="BW32" i="4"/>
  <c r="CI32" i="4" s="1"/>
  <c r="BX30" i="4"/>
  <c r="CK30" i="4" s="1"/>
  <c r="BX14" i="4"/>
  <c r="CK14" i="4" s="1"/>
  <c r="BX15" i="4"/>
  <c r="AX21" i="4"/>
  <c r="AX16" i="4"/>
  <c r="AX22" i="4"/>
  <c r="BW37" i="4"/>
  <c r="CI37" i="4" s="1"/>
  <c r="BW33" i="4"/>
  <c r="CI33" i="4" s="1"/>
  <c r="BX23" i="4"/>
  <c r="BW17" i="4"/>
  <c r="AR21" i="4"/>
  <c r="AR33" i="4"/>
  <c r="BW19" i="4"/>
  <c r="CI19" i="4" s="1"/>
  <c r="AX32" i="4"/>
  <c r="AR34" i="4"/>
  <c r="AR18" i="4"/>
  <c r="AR27" i="4"/>
  <c r="CK33" i="4"/>
  <c r="CK15" i="4"/>
  <c r="BW12" i="4"/>
  <c r="CI12" i="4" s="1"/>
  <c r="BW40" i="4"/>
  <c r="CI40" i="4" s="1"/>
  <c r="AX45" i="4"/>
  <c r="AR47" i="4"/>
  <c r="BX39" i="4"/>
  <c r="CK39" i="4" s="1"/>
  <c r="AR30" i="4"/>
  <c r="AR14" i="4"/>
  <c r="AR15" i="4"/>
  <c r="AX48" i="4"/>
  <c r="AR32" i="4"/>
  <c r="AX30" i="4"/>
  <c r="AX14" i="4"/>
  <c r="AR22" i="4"/>
  <c r="AX29" i="4"/>
  <c r="BW27" i="4"/>
  <c r="CI27" i="4" s="1"/>
  <c r="BW14" i="4"/>
  <c r="CI14" i="4" s="1"/>
  <c r="AR12" i="4"/>
  <c r="AX47" i="4"/>
  <c r="AR42" i="4"/>
  <c r="AR45" i="4"/>
  <c r="BW41" i="4"/>
  <c r="CI41" i="4" s="1"/>
  <c r="CK35" i="4"/>
  <c r="BX21" i="4"/>
  <c r="R27" i="4"/>
  <c r="BW44" i="4"/>
  <c r="CI44" i="4" s="1"/>
  <c r="AX23" i="4"/>
  <c r="AX33" i="4"/>
  <c r="AX17" i="4"/>
  <c r="BX49" i="4"/>
  <c r="BX25" i="4"/>
  <c r="BW23" i="4"/>
  <c r="CI23" i="4" s="1"/>
  <c r="AX19" i="4"/>
  <c r="AX36" i="4"/>
  <c r="AX35" i="4"/>
  <c r="AR25" i="4"/>
  <c r="BW30" i="4"/>
  <c r="CI30" i="4" s="1"/>
  <c r="BW45" i="4"/>
  <c r="CI45" i="4" s="1"/>
  <c r="BX45" i="4"/>
  <c r="CK45" i="4" s="1"/>
  <c r="AX39" i="4"/>
  <c r="BX38" i="4"/>
  <c r="CK38" i="4" s="1"/>
  <c r="BX43" i="4"/>
  <c r="CK43" i="4" s="1"/>
  <c r="BX42" i="4"/>
  <c r="CK42" i="4" s="1"/>
  <c r="BX20" i="4"/>
  <c r="BW18" i="4"/>
  <c r="CI18" i="4" s="1"/>
  <c r="AX24" i="4"/>
  <c r="BX48" i="4"/>
  <c r="BX29" i="4"/>
  <c r="BW34" i="4"/>
  <c r="CI34" i="4" s="1"/>
  <c r="BX32" i="4"/>
  <c r="BW35" i="4"/>
  <c r="CI35" i="4" s="1"/>
  <c r="AX31" i="4"/>
  <c r="AR16" i="4"/>
  <c r="BW15" i="4"/>
  <c r="CI15" i="4" s="1"/>
  <c r="AR35" i="4"/>
  <c r="BW22" i="4"/>
  <c r="CI22" i="4" s="1"/>
  <c r="CK41" i="4"/>
  <c r="AX46" i="4"/>
  <c r="BW46" i="4"/>
  <c r="CI46" i="4" s="1"/>
  <c r="BX40" i="4"/>
  <c r="BX37" i="4"/>
  <c r="BW38" i="4"/>
  <c r="CI38" i="4" s="1"/>
  <c r="AX40" i="4"/>
  <c r="BW47" i="4"/>
  <c r="CI47" i="4" s="1"/>
  <c r="AX42" i="4"/>
  <c r="BW42" i="4"/>
  <c r="CI42" i="4" s="1"/>
  <c r="R44" i="4"/>
  <c r="AR37" i="4"/>
  <c r="AX43" i="4"/>
  <c r="BW43" i="4"/>
  <c r="CI43" i="4" s="1"/>
  <c r="AX38" i="4"/>
  <c r="AR43" i="4"/>
  <c r="BW39" i="4"/>
  <c r="CI39" i="4" s="1"/>
  <c r="AR46" i="4"/>
  <c r="AX41" i="4"/>
  <c r="AX44" i="4"/>
  <c r="AR39" i="4"/>
  <c r="R13" i="4"/>
  <c r="BX12" i="4"/>
  <c r="BW13" i="4"/>
  <c r="CI13" i="4" s="1"/>
  <c r="AX13" i="4"/>
  <c r="BX13" i="4"/>
  <c r="AR13" i="4"/>
  <c r="R17" i="4"/>
  <c r="R49" i="4"/>
  <c r="R37" i="4"/>
  <c r="R33" i="4"/>
  <c r="R29" i="4"/>
  <c r="R45" i="4"/>
  <c r="R41" i="4"/>
  <c r="R25" i="4"/>
  <c r="EE12" i="3"/>
  <c r="EE11" i="3"/>
  <c r="EE51" i="3" s="1"/>
  <c r="EA12" i="3"/>
  <c r="EA11" i="3"/>
  <c r="DV12" i="3"/>
  <c r="DV11" i="3"/>
  <c r="DV51" i="3" s="1"/>
  <c r="DR12" i="3"/>
  <c r="DR11" i="3"/>
  <c r="CM28" i="4" l="1"/>
  <c r="BY36" i="4"/>
  <c r="L37" i="5" s="1"/>
  <c r="BY31" i="4"/>
  <c r="L32" i="5" s="1"/>
  <c r="EH36" i="3"/>
  <c r="CD24" i="3"/>
  <c r="EK24" i="3" s="1"/>
  <c r="EH24" i="3" s="1"/>
  <c r="CA35" i="3"/>
  <c r="CB35" i="3" s="1"/>
  <c r="EL32" i="3"/>
  <c r="EH28" i="3"/>
  <c r="EO28" i="3" s="1"/>
  <c r="EU28" i="3" s="1"/>
  <c r="EW28" i="3" s="1"/>
  <c r="EY28" i="3" s="1"/>
  <c r="EH30" i="3"/>
  <c r="EH26" i="3"/>
  <c r="EH33" i="3"/>
  <c r="EI33" i="3" s="1"/>
  <c r="CD32" i="3"/>
  <c r="EK32" i="3" s="1"/>
  <c r="EH32" i="3" s="1"/>
  <c r="EM32" i="3" s="1"/>
  <c r="EN32" i="3" s="1"/>
  <c r="CK31" i="4"/>
  <c r="CM31" i="4" s="1"/>
  <c r="EL31" i="3"/>
  <c r="EK45" i="3"/>
  <c r="EK18" i="3"/>
  <c r="EK22" i="3"/>
  <c r="EH22" i="3" s="1"/>
  <c r="CK17" i="4"/>
  <c r="CI17" i="4"/>
  <c r="EH20" i="3"/>
  <c r="EM20" i="3" s="1"/>
  <c r="EN20" i="3" s="1"/>
  <c r="CM24" i="4"/>
  <c r="CM15" i="4"/>
  <c r="BY17" i="4"/>
  <c r="L18" i="5" s="1"/>
  <c r="EI34" i="3"/>
  <c r="EO34" i="3"/>
  <c r="EU34" i="3" s="1"/>
  <c r="EW34" i="3" s="1"/>
  <c r="EY34" i="3" s="1"/>
  <c r="EM34" i="3"/>
  <c r="EN34" i="3" s="1"/>
  <c r="EI24" i="3"/>
  <c r="EO24" i="3"/>
  <c r="EU24" i="3" s="1"/>
  <c r="EW24" i="3" s="1"/>
  <c r="EY24" i="3" s="1"/>
  <c r="EM24" i="3"/>
  <c r="EN24" i="3" s="1"/>
  <c r="EI31" i="3"/>
  <c r="EM31" i="3"/>
  <c r="EN31" i="3" s="1"/>
  <c r="EO31" i="3"/>
  <c r="EU31" i="3" s="1"/>
  <c r="EW31" i="3" s="1"/>
  <c r="EY31" i="3" s="1"/>
  <c r="EI26" i="3"/>
  <c r="EO26" i="3"/>
  <c r="EU26" i="3" s="1"/>
  <c r="EW26" i="3" s="1"/>
  <c r="EY26" i="3" s="1"/>
  <c r="EM26" i="3"/>
  <c r="EN26" i="3" s="1"/>
  <c r="EI25" i="3"/>
  <c r="EM25" i="3"/>
  <c r="EN25" i="3" s="1"/>
  <c r="EO25" i="3"/>
  <c r="EU25" i="3" s="1"/>
  <c r="EW25" i="3" s="1"/>
  <c r="EY25" i="3" s="1"/>
  <c r="EI29" i="3"/>
  <c r="EM29" i="3"/>
  <c r="EN29" i="3" s="1"/>
  <c r="EO29" i="3"/>
  <c r="EU29" i="3" s="1"/>
  <c r="EW29" i="3" s="1"/>
  <c r="EY29" i="3" s="1"/>
  <c r="EI28" i="3"/>
  <c r="EI30" i="3"/>
  <c r="EO30" i="3"/>
  <c r="EU30" i="3" s="1"/>
  <c r="EW30" i="3" s="1"/>
  <c r="EY30" i="3" s="1"/>
  <c r="EM30" i="3"/>
  <c r="EN30" i="3" s="1"/>
  <c r="EH37" i="3"/>
  <c r="EH21" i="3"/>
  <c r="BY41" i="4"/>
  <c r="L42" i="5" s="1"/>
  <c r="BY16" i="4"/>
  <c r="L17" i="5" s="1"/>
  <c r="CI36" i="4"/>
  <c r="CM36" i="4" s="1"/>
  <c r="CM16" i="4"/>
  <c r="EK23" i="3"/>
  <c r="EH23" i="3" s="1"/>
  <c r="EH47" i="3"/>
  <c r="DR51" i="3"/>
  <c r="EA51" i="3"/>
  <c r="EH27" i="3"/>
  <c r="EH38" i="3"/>
  <c r="EH35" i="3"/>
  <c r="BY23" i="4"/>
  <c r="L24" i="5" s="1"/>
  <c r="EI36" i="3"/>
  <c r="EO36" i="3"/>
  <c r="EU36" i="3" s="1"/>
  <c r="EW36" i="3" s="1"/>
  <c r="EY36" i="3" s="1"/>
  <c r="EM36" i="3"/>
  <c r="EN36" i="3" s="1"/>
  <c r="CM47" i="4"/>
  <c r="CM41" i="4"/>
  <c r="CM35" i="4"/>
  <c r="BY24" i="4"/>
  <c r="L25" i="5" s="1"/>
  <c r="BY45" i="4"/>
  <c r="L46" i="5" s="1"/>
  <c r="CM42" i="4"/>
  <c r="BY44" i="4"/>
  <c r="L45" i="5" s="1"/>
  <c r="BY42" i="4"/>
  <c r="L43" i="5" s="1"/>
  <c r="CM45" i="4"/>
  <c r="BY26" i="4"/>
  <c r="L27" i="5" s="1"/>
  <c r="BY22" i="4"/>
  <c r="L23" i="5" s="1"/>
  <c r="CK23" i="4"/>
  <c r="CM23" i="4" s="1"/>
  <c r="CM18" i="4"/>
  <c r="CM26" i="4"/>
  <c r="CM19" i="4"/>
  <c r="BY28" i="4"/>
  <c r="L29" i="5" s="1"/>
  <c r="BY19" i="4"/>
  <c r="L20" i="5" s="1"/>
  <c r="CM33" i="4"/>
  <c r="BY33" i="4"/>
  <c r="L34" i="5" s="1"/>
  <c r="CK32" i="4"/>
  <c r="CM32" i="4" s="1"/>
  <c r="BY32" i="4"/>
  <c r="L33" i="5" s="1"/>
  <c r="BY49" i="4"/>
  <c r="L50" i="5" s="1"/>
  <c r="CK49" i="4"/>
  <c r="CM49" i="4" s="1"/>
  <c r="CM27" i="4"/>
  <c r="BY14" i="4"/>
  <c r="L15" i="5" s="1"/>
  <c r="BY27" i="4"/>
  <c r="L28" i="5" s="1"/>
  <c r="BY34" i="4"/>
  <c r="L35" i="5" s="1"/>
  <c r="BY25" i="4"/>
  <c r="L26" i="5" s="1"/>
  <c r="CK25" i="4"/>
  <c r="CM25" i="4" s="1"/>
  <c r="CM44" i="4"/>
  <c r="BY21" i="4"/>
  <c r="L22" i="5" s="1"/>
  <c r="CK21" i="4"/>
  <c r="CM21" i="4" s="1"/>
  <c r="BY35" i="4"/>
  <c r="L36" i="5" s="1"/>
  <c r="BY15" i="4"/>
  <c r="L16" i="5" s="1"/>
  <c r="CM30" i="4"/>
  <c r="CM34" i="4"/>
  <c r="CK48" i="4"/>
  <c r="CM48" i="4" s="1"/>
  <c r="BY48" i="4"/>
  <c r="L49" i="5" s="1"/>
  <c r="BY47" i="4"/>
  <c r="L48" i="5" s="1"/>
  <c r="BY29" i="4"/>
  <c r="L30" i="5" s="1"/>
  <c r="CK29" i="4"/>
  <c r="CM29" i="4" s="1"/>
  <c r="CK20" i="4"/>
  <c r="CM20" i="4" s="1"/>
  <c r="BY20" i="4"/>
  <c r="L21" i="5" s="1"/>
  <c r="CM22" i="4"/>
  <c r="BY30" i="4"/>
  <c r="L31" i="5" s="1"/>
  <c r="BY18" i="4"/>
  <c r="L19" i="5" s="1"/>
  <c r="CM14" i="4"/>
  <c r="BY46" i="4"/>
  <c r="L47" i="5" s="1"/>
  <c r="BY39" i="4"/>
  <c r="L40" i="5" s="1"/>
  <c r="CM43" i="4"/>
  <c r="BY43" i="4"/>
  <c r="L44" i="5" s="1"/>
  <c r="BY37" i="4"/>
  <c r="L38" i="5" s="1"/>
  <c r="CK37" i="4"/>
  <c r="CM37" i="4" s="1"/>
  <c r="BY38" i="4"/>
  <c r="L39" i="5" s="1"/>
  <c r="BY40" i="4"/>
  <c r="L41" i="5" s="1"/>
  <c r="CK40" i="4"/>
  <c r="CM40" i="4" s="1"/>
  <c r="CM38" i="4"/>
  <c r="CM46" i="4"/>
  <c r="CM39" i="4"/>
  <c r="CK12" i="4"/>
  <c r="CM12" i="4" s="1"/>
  <c r="BY12" i="4"/>
  <c r="L13" i="5" s="1"/>
  <c r="BY13" i="4"/>
  <c r="L14" i="5" s="1"/>
  <c r="CK13" i="4"/>
  <c r="CM13" i="4" s="1"/>
  <c r="EF12" i="3"/>
  <c r="DW12" i="3"/>
  <c r="DW11" i="3"/>
  <c r="DW51" i="3" s="1"/>
  <c r="EF11" i="3"/>
  <c r="BH11" i="3"/>
  <c r="BH51" i="3" s="1"/>
  <c r="BU12" i="3"/>
  <c r="BQ12" i="3"/>
  <c r="BU11" i="3"/>
  <c r="BU51" i="3" s="1"/>
  <c r="BQ11" i="3"/>
  <c r="BL12" i="3"/>
  <c r="BL11" i="3"/>
  <c r="AY11" i="3"/>
  <c r="AY51" i="3" s="1"/>
  <c r="BC11" i="3"/>
  <c r="BC51" i="3" s="1"/>
  <c r="EI32" i="3" l="1"/>
  <c r="EM33" i="3"/>
  <c r="EN33" i="3" s="1"/>
  <c r="EO32" i="3"/>
  <c r="EU32" i="3" s="1"/>
  <c r="EW32" i="3" s="1"/>
  <c r="EY32" i="3" s="1"/>
  <c r="EO33" i="3"/>
  <c r="EU33" i="3" s="1"/>
  <c r="EW33" i="3" s="1"/>
  <c r="EY33" i="3" s="1"/>
  <c r="EM28" i="3"/>
  <c r="EN28" i="3" s="1"/>
  <c r="BL51" i="3"/>
  <c r="EM22" i="3"/>
  <c r="EN22" i="3" s="1"/>
  <c r="EI22" i="3"/>
  <c r="EO22" i="3"/>
  <c r="EU22" i="3" s="1"/>
  <c r="EW22" i="3" s="1"/>
  <c r="EY22" i="3" s="1"/>
  <c r="EI20" i="3"/>
  <c r="EO20" i="3"/>
  <c r="EU20" i="3" s="1"/>
  <c r="CM17" i="4"/>
  <c r="EI27" i="3"/>
  <c r="EM27" i="3"/>
  <c r="EN27" i="3" s="1"/>
  <c r="EO27" i="3"/>
  <c r="EU27" i="3" s="1"/>
  <c r="EI23" i="3"/>
  <c r="EM23" i="3"/>
  <c r="EN23" i="3" s="1"/>
  <c r="EO23" i="3"/>
  <c r="EU23" i="3" s="1"/>
  <c r="EW23" i="3" s="1"/>
  <c r="EY23" i="3" s="1"/>
  <c r="BQ51" i="3"/>
  <c r="EI35" i="3"/>
  <c r="EM35" i="3"/>
  <c r="EN35" i="3" s="1"/>
  <c r="EO35" i="3"/>
  <c r="EU35" i="3" s="1"/>
  <c r="EI21" i="3"/>
  <c r="EM21" i="3"/>
  <c r="EN21" i="3" s="1"/>
  <c r="EO21" i="3"/>
  <c r="EU21" i="3" s="1"/>
  <c r="EW21" i="3" s="1"/>
  <c r="EY21" i="3" s="1"/>
  <c r="EF51" i="3"/>
  <c r="EI38" i="3"/>
  <c r="EM38" i="3"/>
  <c r="EN38" i="3" s="1"/>
  <c r="EO38" i="3"/>
  <c r="EU38" i="3" s="1"/>
  <c r="EW38" i="3" s="1"/>
  <c r="EY38" i="3" s="1"/>
  <c r="EI37" i="3"/>
  <c r="EM37" i="3"/>
  <c r="EN37" i="3" s="1"/>
  <c r="EO37" i="3"/>
  <c r="EU37" i="3" s="1"/>
  <c r="EW37" i="3" s="1"/>
  <c r="EY37" i="3" s="1"/>
  <c r="EI47" i="3"/>
  <c r="EM47" i="3"/>
  <c r="EN47" i="3" s="1"/>
  <c r="EO47" i="3"/>
  <c r="EU47" i="3" s="1"/>
  <c r="EW47" i="3" s="1"/>
  <c r="EY47" i="3" s="1"/>
  <c r="BV12" i="3"/>
  <c r="BV11" i="3"/>
  <c r="BV51" i="3" s="1"/>
  <c r="BD11" i="3"/>
  <c r="BD51" i="3" s="1"/>
  <c r="BM11" i="3"/>
  <c r="BM12" i="3"/>
  <c r="BM51" i="3" l="1"/>
  <c r="EW20" i="3"/>
  <c r="EY20" i="3" s="1"/>
  <c r="EW35" i="3"/>
  <c r="EY35" i="3" s="1"/>
  <c r="EW27" i="3"/>
  <c r="EY27" i="3" s="1"/>
  <c r="DM12" i="3"/>
  <c r="DI12" i="3"/>
  <c r="DM11" i="3"/>
  <c r="DM51" i="3" s="1"/>
  <c r="DI11" i="3"/>
  <c r="AT11" i="3"/>
  <c r="AT51" i="3" s="1"/>
  <c r="AP11" i="3"/>
  <c r="AP51" i="3" s="1"/>
  <c r="M10" i="4"/>
  <c r="M50" i="4" s="1"/>
  <c r="DI51" i="3" l="1"/>
  <c r="AU11" i="3"/>
  <c r="AU51" i="3" s="1"/>
  <c r="DN11" i="3"/>
  <c r="DN12" i="3"/>
  <c r="DN51" i="3" l="1"/>
  <c r="G10" i="4" l="1"/>
  <c r="F10" i="4"/>
  <c r="CE10" i="4" l="1"/>
  <c r="CF11" i="4"/>
  <c r="CF10" i="4"/>
  <c r="CE11" i="4"/>
  <c r="BT11" i="4"/>
  <c r="BU11" i="4" s="1"/>
  <c r="BT10" i="4"/>
  <c r="BT50" i="4" s="1"/>
  <c r="Z10" i="4"/>
  <c r="Z50" i="4" s="1"/>
  <c r="V10" i="4"/>
  <c r="V50" i="4" s="1"/>
  <c r="CF50" i="4" l="1"/>
  <c r="CE50" i="4"/>
  <c r="CG11" i="4"/>
  <c r="CG10" i="4"/>
  <c r="CG50" i="4" s="1"/>
  <c r="W10" i="4"/>
  <c r="W50" i="4" s="1"/>
  <c r="AA10" i="4"/>
  <c r="AA50" i="4" s="1"/>
  <c r="BU10" i="4"/>
  <c r="BU50" i="4" s="1"/>
  <c r="S10" i="4"/>
  <c r="S50" i="4" s="1"/>
  <c r="H10" i="4"/>
  <c r="E10" i="4"/>
  <c r="D10" i="4"/>
  <c r="J51" i="3"/>
  <c r="L10" i="4" l="1"/>
  <c r="K10" i="4"/>
  <c r="I10" i="4"/>
  <c r="N10" i="4" s="1"/>
  <c r="N50" i="4" s="1"/>
  <c r="J10" i="4"/>
  <c r="X10" i="4" s="1"/>
  <c r="X50" i="4" s="1"/>
  <c r="BV11" i="4"/>
  <c r="BV10" i="4"/>
  <c r="BV50" i="4" s="1"/>
  <c r="AZ10" i="4"/>
  <c r="AZ50" i="4" s="1"/>
  <c r="AB10" i="4" l="1"/>
  <c r="AB50" i="4" s="1"/>
  <c r="AH11" i="4"/>
  <c r="AK11" i="4" s="1"/>
  <c r="AH10" i="4"/>
  <c r="AH50" i="4" s="1"/>
  <c r="AG11" i="4"/>
  <c r="AI11" i="4" s="1"/>
  <c r="AG10" i="4"/>
  <c r="BQ11" i="4"/>
  <c r="BP11" i="4"/>
  <c r="BN11" i="4"/>
  <c r="BK11" i="4"/>
  <c r="BJ11" i="4"/>
  <c r="BH11" i="4"/>
  <c r="BE11" i="4"/>
  <c r="BD11" i="4"/>
  <c r="AW11" i="4"/>
  <c r="AQ11" i="4"/>
  <c r="AF11" i="4"/>
  <c r="AT11" i="4"/>
  <c r="AN11" i="4"/>
  <c r="BQ10" i="4"/>
  <c r="BQ50" i="4" s="1"/>
  <c r="BP10" i="4"/>
  <c r="BP50" i="4" s="1"/>
  <c r="BN10" i="4"/>
  <c r="BK10" i="4"/>
  <c r="BJ10" i="4"/>
  <c r="BH10" i="4"/>
  <c r="BE10" i="4"/>
  <c r="BD10" i="4"/>
  <c r="BB10" i="4"/>
  <c r="BB50" i="4" s="1"/>
  <c r="AW10" i="4"/>
  <c r="AQ10" i="4"/>
  <c r="AF10" i="4"/>
  <c r="AD10" i="4"/>
  <c r="AD50" i="4" s="1"/>
  <c r="Q10" i="4"/>
  <c r="Q50" i="4" s="1"/>
  <c r="P10" i="4"/>
  <c r="P50" i="4" s="1"/>
  <c r="BJ50" i="4" l="1"/>
  <c r="AQ50" i="4"/>
  <c r="BH50" i="4"/>
  <c r="AF50" i="4"/>
  <c r="AW50" i="4"/>
  <c r="BD50" i="4"/>
  <c r="BE50" i="4"/>
  <c r="AI10" i="4"/>
  <c r="AI50" i="4" s="1"/>
  <c r="AG50" i="4"/>
  <c r="BK50" i="4"/>
  <c r="BN50" i="4"/>
  <c r="AN10" i="4"/>
  <c r="AN50" i="4" s="1"/>
  <c r="AP10" i="4"/>
  <c r="CJ11" i="4"/>
  <c r="AL11" i="4"/>
  <c r="AK10" i="4"/>
  <c r="AK50" i="4" s="1"/>
  <c r="AJ11" i="4"/>
  <c r="BW11" i="4" s="1"/>
  <c r="CH11" i="4"/>
  <c r="T10" i="4"/>
  <c r="T50" i="4" s="1"/>
  <c r="BF11" i="4"/>
  <c r="AV11" i="4"/>
  <c r="AX11" i="4" s="1"/>
  <c r="AP11" i="4"/>
  <c r="AR11" i="4" s="1"/>
  <c r="BL11" i="4"/>
  <c r="BR11" i="4"/>
  <c r="AV10" i="4"/>
  <c r="AV50" i="4" s="1"/>
  <c r="AT10" i="4"/>
  <c r="AT50" i="4" s="1"/>
  <c r="BL10" i="4"/>
  <c r="BL50" i="4" s="1"/>
  <c r="BR10" i="4"/>
  <c r="BR50" i="4" s="1"/>
  <c r="BF10" i="4"/>
  <c r="AP50" i="4" l="1"/>
  <c r="BF50" i="4"/>
  <c r="CL11" i="4"/>
  <c r="BX11" i="4"/>
  <c r="BY11" i="4" s="1"/>
  <c r="L12" i="5" s="1"/>
  <c r="CH10" i="4"/>
  <c r="CH50" i="4" s="1"/>
  <c r="AJ10" i="4"/>
  <c r="AJ50" i="4" s="1"/>
  <c r="CJ10" i="4"/>
  <c r="CJ50" i="4" s="1"/>
  <c r="AL10" i="4"/>
  <c r="AL50" i="4" s="1"/>
  <c r="AR10" i="4"/>
  <c r="AR50" i="4" s="1"/>
  <c r="CI11" i="4"/>
  <c r="AX10" i="4"/>
  <c r="AX50" i="4" s="1"/>
  <c r="R10" i="4"/>
  <c r="R50" i="4" s="1"/>
  <c r="BW10" i="4" l="1"/>
  <c r="BW50" i="4" s="1"/>
  <c r="CL10" i="4"/>
  <c r="CL50" i="4" s="1"/>
  <c r="BX10" i="4"/>
  <c r="BX50" i="4" s="1"/>
  <c r="CK11" i="4"/>
  <c r="CM11" i="4" s="1"/>
  <c r="CI10" i="4" l="1"/>
  <c r="CI50" i="4" s="1"/>
  <c r="BY10" i="4"/>
  <c r="CK10" i="4"/>
  <c r="CK50" i="4" s="1"/>
  <c r="BY50" i="4" l="1"/>
  <c r="L11" i="5"/>
  <c r="L51" i="5" s="1"/>
  <c r="CM10" i="4"/>
  <c r="CM50" i="4" s="1"/>
  <c r="DD12" i="3"/>
  <c r="CZ12" i="3"/>
  <c r="DD11" i="3"/>
  <c r="CZ11" i="3"/>
  <c r="CU12" i="3"/>
  <c r="CQ12" i="3"/>
  <c r="CU11" i="3"/>
  <c r="CQ11" i="3"/>
  <c r="CL12" i="3"/>
  <c r="CH12" i="3"/>
  <c r="CL11" i="3"/>
  <c r="CH11" i="3"/>
  <c r="CH51" i="3" s="1"/>
  <c r="CQ51" i="3" l="1"/>
  <c r="CZ51" i="3"/>
  <c r="CL51" i="3"/>
  <c r="CU51" i="3"/>
  <c r="DD51" i="3"/>
  <c r="CV12" i="3"/>
  <c r="DE12" i="3"/>
  <c r="CM11" i="3"/>
  <c r="CM12" i="3"/>
  <c r="DE11" i="3"/>
  <c r="CV11" i="3"/>
  <c r="CV51" i="3" s="1"/>
  <c r="CM51" i="3" l="1"/>
  <c r="DE51" i="3"/>
  <c r="EG11" i="3"/>
  <c r="EG12" i="3"/>
  <c r="EG51" i="3" l="1"/>
  <c r="O11" i="3"/>
  <c r="O51" i="3" s="1"/>
  <c r="S11" i="3"/>
  <c r="S51" i="3" s="1"/>
  <c r="X11" i="3"/>
  <c r="X51" i="3" s="1"/>
  <c r="AB11" i="3"/>
  <c r="AB51" i="3" s="1"/>
  <c r="AG11" i="3"/>
  <c r="AG51" i="3" s="1"/>
  <c r="AK11" i="3"/>
  <c r="AK51" i="3" s="1"/>
  <c r="AC11" i="3" l="1"/>
  <c r="AC51" i="3" s="1"/>
  <c r="AL11" i="3"/>
  <c r="AL51" i="3" s="1"/>
  <c r="T11" i="3"/>
  <c r="T51" i="3" s="1"/>
  <c r="BZ11" i="3" l="1"/>
  <c r="EL11" i="3" s="1"/>
  <c r="BZ12" i="3"/>
  <c r="CA12" i="3" l="1"/>
  <c r="CB12" i="3" s="1"/>
  <c r="I12" i="5" s="1"/>
  <c r="EL12" i="3"/>
  <c r="EL51" i="3" s="1"/>
  <c r="BZ51" i="3"/>
  <c r="EH13" i="3"/>
  <c r="EH49" i="3"/>
  <c r="CD12" i="3"/>
  <c r="EK12" i="3" s="1"/>
  <c r="EH45" i="3"/>
  <c r="CD11" i="3"/>
  <c r="CA11" i="3"/>
  <c r="EI49" i="3" l="1"/>
  <c r="EM49" i="3"/>
  <c r="EN49" i="3" s="1"/>
  <c r="EO49" i="3"/>
  <c r="EU49" i="3" s="1"/>
  <c r="EW49" i="3" s="1"/>
  <c r="EY49" i="3" s="1"/>
  <c r="CD51" i="3"/>
  <c r="EI45" i="3"/>
  <c r="EM45" i="3"/>
  <c r="EN45" i="3" s="1"/>
  <c r="EO45" i="3"/>
  <c r="EU45" i="3" s="1"/>
  <c r="EW45" i="3" s="1"/>
  <c r="EY45" i="3" s="1"/>
  <c r="EI13" i="3"/>
  <c r="K13" i="5" s="1"/>
  <c r="EO13" i="3"/>
  <c r="EU13" i="3" s="1"/>
  <c r="EW13" i="3" s="1"/>
  <c r="EY13" i="3" s="1"/>
  <c r="EM13" i="3"/>
  <c r="EN13" i="3" s="1"/>
  <c r="CB11" i="3"/>
  <c r="CA51" i="3"/>
  <c r="EH46" i="3"/>
  <c r="J46" i="5" s="1"/>
  <c r="J51" i="5" s="1"/>
  <c r="EH40" i="3"/>
  <c r="EH15" i="3"/>
  <c r="EH14" i="3"/>
  <c r="EH16" i="3"/>
  <c r="EH17" i="3"/>
  <c r="EH43" i="3"/>
  <c r="EH44" i="3"/>
  <c r="EH50" i="3"/>
  <c r="EH18" i="3"/>
  <c r="EH19" i="3"/>
  <c r="EH12" i="3"/>
  <c r="EH42" i="3"/>
  <c r="EH39" i="3"/>
  <c r="EH48" i="3"/>
  <c r="EH41" i="3"/>
  <c r="EK11" i="3"/>
  <c r="EK51" i="3" s="1"/>
  <c r="CB51" i="3" l="1"/>
  <c r="I11" i="5"/>
  <c r="I51" i="5" s="1"/>
  <c r="EI18" i="3"/>
  <c r="EO18" i="3"/>
  <c r="EU18" i="3" s="1"/>
  <c r="EW18" i="3" s="1"/>
  <c r="EY18" i="3" s="1"/>
  <c r="EM18" i="3"/>
  <c r="EN18" i="3" s="1"/>
  <c r="EI17" i="3"/>
  <c r="EM17" i="3"/>
  <c r="EN17" i="3" s="1"/>
  <c r="EO17" i="3"/>
  <c r="EU17" i="3" s="1"/>
  <c r="EW17" i="3" s="1"/>
  <c r="EY17" i="3" s="1"/>
  <c r="EI19" i="3"/>
  <c r="EM19" i="3"/>
  <c r="EN19" i="3" s="1"/>
  <c r="EO19" i="3"/>
  <c r="EU19" i="3" s="1"/>
  <c r="EW19" i="3" s="1"/>
  <c r="EY19" i="3" s="1"/>
  <c r="EI15" i="3"/>
  <c r="K15" i="5" s="1"/>
  <c r="EM15" i="3"/>
  <c r="EN15" i="3" s="1"/>
  <c r="EO15" i="3"/>
  <c r="EU15" i="3" s="1"/>
  <c r="EI50" i="3"/>
  <c r="EO50" i="3"/>
  <c r="EU50" i="3" s="1"/>
  <c r="EW50" i="3" s="1"/>
  <c r="EY50" i="3" s="1"/>
  <c r="EM50" i="3"/>
  <c r="EN50" i="3" s="1"/>
  <c r="EI16" i="3"/>
  <c r="K16" i="5" s="1"/>
  <c r="EO16" i="3"/>
  <c r="EU16" i="3" s="1"/>
  <c r="EW16" i="3" s="1"/>
  <c r="EY16" i="3" s="1"/>
  <c r="EM16" i="3"/>
  <c r="EN16" i="3" s="1"/>
  <c r="EI44" i="3"/>
  <c r="EO44" i="3"/>
  <c r="EU44" i="3" s="1"/>
  <c r="EW44" i="3" s="1"/>
  <c r="EY44" i="3" s="1"/>
  <c r="EM44" i="3"/>
  <c r="EN44" i="3" s="1"/>
  <c r="EI41" i="3"/>
  <c r="EM41" i="3"/>
  <c r="EN41" i="3" s="1"/>
  <c r="EO41" i="3"/>
  <c r="EU41" i="3" s="1"/>
  <c r="EW41" i="3" s="1"/>
  <c r="EY41" i="3" s="1"/>
  <c r="EI43" i="3"/>
  <c r="EM43" i="3"/>
  <c r="EN43" i="3" s="1"/>
  <c r="EO43" i="3"/>
  <c r="EU43" i="3" s="1"/>
  <c r="EI39" i="3"/>
  <c r="EM39" i="3"/>
  <c r="EN39" i="3" s="1"/>
  <c r="EO39" i="3"/>
  <c r="EU39" i="3" s="1"/>
  <c r="EI40" i="3"/>
  <c r="EO40" i="3"/>
  <c r="EU40" i="3" s="1"/>
  <c r="EW40" i="3" s="1"/>
  <c r="EY40" i="3" s="1"/>
  <c r="EM40" i="3"/>
  <c r="EN40" i="3" s="1"/>
  <c r="EI48" i="3"/>
  <c r="EO48" i="3"/>
  <c r="EU48" i="3" s="1"/>
  <c r="EW48" i="3" s="1"/>
  <c r="EY48" i="3" s="1"/>
  <c r="EM48" i="3"/>
  <c r="EN48" i="3" s="1"/>
  <c r="EI42" i="3"/>
  <c r="EM42" i="3"/>
  <c r="EN42" i="3" s="1"/>
  <c r="EO42" i="3"/>
  <c r="EU42" i="3" s="1"/>
  <c r="EW42" i="3" s="1"/>
  <c r="EY42" i="3" s="1"/>
  <c r="EI46" i="3"/>
  <c r="K46" i="5" s="1"/>
  <c r="EM46" i="3"/>
  <c r="EN46" i="3" s="1"/>
  <c r="EO46" i="3"/>
  <c r="EU46" i="3" s="1"/>
  <c r="EW46" i="3" s="1"/>
  <c r="EY46" i="3" s="1"/>
  <c r="EM12" i="3"/>
  <c r="EN12" i="3" s="1"/>
  <c r="EO12" i="3"/>
  <c r="EU12" i="3" s="1"/>
  <c r="EW12" i="3" s="1"/>
  <c r="EY12" i="3" s="1"/>
  <c r="EI14" i="3"/>
  <c r="K14" i="5" s="1"/>
  <c r="EM14" i="3"/>
  <c r="EN14" i="3" s="1"/>
  <c r="EO14" i="3"/>
  <c r="EU14" i="3" s="1"/>
  <c r="EW14" i="3" s="1"/>
  <c r="EY14" i="3" s="1"/>
  <c r="EI12" i="3"/>
  <c r="K12" i="5" s="1"/>
  <c r="EH11" i="3"/>
  <c r="EH51" i="3" s="1"/>
  <c r="EW15" i="3" l="1"/>
  <c r="EY15" i="3" s="1"/>
  <c r="EW39" i="3"/>
  <c r="EY39" i="3" s="1"/>
  <c r="EW43" i="3"/>
  <c r="EY43" i="3" s="1"/>
  <c r="EO11" i="3"/>
  <c r="EM11" i="3"/>
  <c r="EI11" i="3"/>
  <c r="EI51" i="3" l="1"/>
  <c r="K11" i="5"/>
  <c r="K51" i="5" s="1"/>
  <c r="EN11" i="3"/>
  <c r="EN51" i="3" s="1"/>
  <c r="EM51" i="3"/>
  <c r="EU11" i="3"/>
  <c r="EO51" i="3"/>
  <c r="EW11" i="3" l="1"/>
  <c r="EU51" i="3"/>
  <c r="EW51" i="3" l="1"/>
  <c r="EY11" i="3"/>
  <c r="EY5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Urszula Krukowska</author>
  </authors>
  <commentList>
    <comment ref="L6" authorId="0" shapeId="0" xr:uid="{09078F89-8B6E-41A6-B6F7-9A871B95F4B1}">
      <text>
        <r>
          <rPr>
            <b/>
            <sz val="14"/>
            <color indexed="10"/>
            <rFont val="Tahoma"/>
            <family val="2"/>
            <charset val="238"/>
          </rPr>
          <t>UZUPEŁNIA SIĘ TYLKO BIAŁE POLA - WARTOŚCI W KOLUMNACH KOLOROWYCH i SZARYCH LICZĄ SIĘ SAME</t>
        </r>
      </text>
    </comment>
    <comment ref="C8" authorId="0" shapeId="0" xr:uid="{BD7A8923-177B-4A02-AFA1-CF7607246B3A}">
      <text>
        <r>
          <rPr>
            <sz val="9"/>
            <color indexed="81"/>
            <rFont val="Tahoma"/>
            <family val="2"/>
            <charset val="238"/>
          </rPr>
          <t xml:space="preserve">nr ewidencyjy przekazuje DSP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Urszula Krukowska</author>
  </authors>
  <commentList>
    <comment ref="AY6" authorId="0" shapeId="0" xr:uid="{D4732749-7624-435E-BDBE-CE2537821A0A}">
      <text>
        <r>
          <rPr>
            <b/>
            <sz val="12"/>
            <color indexed="10"/>
            <rFont val="Arial Narrow"/>
            <family val="2"/>
            <charset val="238"/>
          </rPr>
          <t>UWAGA ZMIANA:</t>
        </r>
        <r>
          <rPr>
            <sz val="12"/>
            <color indexed="81"/>
            <rFont val="Arial Narrow"/>
            <family val="2"/>
            <charset val="238"/>
          </rPr>
          <t xml:space="preserve">
Praca</t>
        </r>
        <r>
          <rPr>
            <b/>
            <sz val="12"/>
            <color indexed="81"/>
            <rFont val="Arial Narrow"/>
            <family val="2"/>
            <charset val="238"/>
          </rPr>
          <t xml:space="preserve"> </t>
        </r>
        <r>
          <rPr>
            <b/>
            <i/>
            <sz val="12"/>
            <color indexed="81"/>
            <rFont val="Arial Narrow"/>
            <family val="2"/>
            <charset val="238"/>
          </rPr>
          <t>Master Thesis Project</t>
        </r>
        <r>
          <rPr>
            <b/>
            <sz val="12"/>
            <color indexed="81"/>
            <rFont val="Arial Narrow"/>
            <family val="2"/>
            <charset val="238"/>
          </rPr>
          <t xml:space="preserve"> - 10 h </t>
        </r>
        <r>
          <rPr>
            <sz val="12"/>
            <color indexed="81"/>
            <rFont val="Arial Narrow"/>
            <family val="2"/>
            <charset val="238"/>
          </rPr>
          <t>za pracę</t>
        </r>
        <r>
          <rPr>
            <b/>
            <sz val="12"/>
            <color indexed="81"/>
            <rFont val="Arial Narrow"/>
            <family val="2"/>
            <charset val="238"/>
          </rPr>
          <t xml:space="preserve">,
</t>
        </r>
        <r>
          <rPr>
            <sz val="12"/>
            <color indexed="81"/>
            <rFont val="Arial Narrow"/>
            <family val="2"/>
            <charset val="238"/>
          </rPr>
          <t>Praca</t>
        </r>
        <r>
          <rPr>
            <b/>
            <sz val="12"/>
            <color indexed="81"/>
            <rFont val="Arial Narrow"/>
            <family val="2"/>
            <charset val="238"/>
          </rPr>
          <t xml:space="preserve"> </t>
        </r>
        <r>
          <rPr>
            <b/>
            <i/>
            <sz val="12"/>
            <color indexed="81"/>
            <rFont val="Arial Narrow"/>
            <family val="2"/>
            <charset val="238"/>
          </rPr>
          <t xml:space="preserve">Final Project </t>
        </r>
        <r>
          <rPr>
            <b/>
            <sz val="12"/>
            <color indexed="81"/>
            <rFont val="Arial Narrow"/>
            <family val="2"/>
            <charset val="238"/>
          </rPr>
          <t xml:space="preserve">- 7 h </t>
        </r>
        <r>
          <rPr>
            <sz val="12"/>
            <color indexed="81"/>
            <rFont val="Arial Narrow"/>
            <family val="2"/>
            <charset val="238"/>
          </rPr>
          <t>za pracę.</t>
        </r>
      </text>
    </comment>
    <comment ref="B8" authorId="0" shapeId="0" xr:uid="{16C8B31F-E50A-4ED0-9AA9-098118D9C584}">
      <text>
        <r>
          <rPr>
            <sz val="9"/>
            <color indexed="81"/>
            <rFont val="Tahoma"/>
            <family val="2"/>
            <charset val="238"/>
          </rPr>
          <t xml:space="preserve">nr ewidencyjy przekazuje DSP
</t>
        </r>
      </text>
    </comment>
    <comment ref="G8" authorId="0" shapeId="0" xr:uid="{4F717484-C5E3-4A51-946E-0F0CB44BFEC0}">
      <text>
        <r>
          <rPr>
            <b/>
            <sz val="12"/>
            <color indexed="10"/>
            <rFont val="Arial Narrow"/>
            <family val="2"/>
            <charset val="238"/>
          </rPr>
          <t>UZUPEŁNIA SIĘ TYLKO BIAŁE POLA - WARTOŚCI W KOLUMNACH KOLOROWYCH/SZARYCH LICZĄ SIĘ SAME</t>
        </r>
      </text>
    </comment>
    <comment ref="AC9" authorId="0" shapeId="0" xr:uid="{4FFA6610-5F13-4335-A2C9-39BF8B221B87}">
      <text>
        <r>
          <rPr>
            <sz val="12"/>
            <color indexed="81"/>
            <rFont val="Arial Narrow"/>
            <family val="2"/>
            <charset val="238"/>
          </rPr>
          <t xml:space="preserve">tu wpisujemy </t>
        </r>
        <r>
          <rPr>
            <b/>
            <sz val="12"/>
            <color indexed="81"/>
            <rFont val="Arial Narrow"/>
            <family val="2"/>
            <charset val="238"/>
          </rPr>
          <t>WSZYSTKIE</t>
        </r>
        <r>
          <rPr>
            <sz val="12"/>
            <color indexed="81"/>
            <rFont val="Arial Narrow"/>
            <family val="2"/>
            <charset val="238"/>
          </rPr>
          <t xml:space="preserve"> prace dyplomowe obronione - bez zdejmowania tych, które
 zostały wliczone w pensum</t>
        </r>
      </text>
    </comment>
    <comment ref="U10" authorId="0" shapeId="0" xr:uid="{C3047A55-35A0-49C1-82D9-7C06CDF3CB2B}">
      <text>
        <r>
          <rPr>
            <sz val="12"/>
            <color indexed="81"/>
            <rFont val="Arial Narrow"/>
            <family val="2"/>
            <charset val="238"/>
          </rPr>
          <t xml:space="preserve">tu wpisujemy </t>
        </r>
        <r>
          <rPr>
            <b/>
            <sz val="12"/>
            <color indexed="81"/>
            <rFont val="Arial Narrow"/>
            <family val="2"/>
            <charset val="238"/>
          </rPr>
          <t>WSZYSTKIE</t>
        </r>
        <r>
          <rPr>
            <sz val="12"/>
            <color indexed="81"/>
            <rFont val="Arial Narrow"/>
            <family val="2"/>
            <charset val="238"/>
          </rPr>
          <t xml:space="preserve"> prace dyplomowe obronione w języku obcym - bez zdejmowania tych, które
 zostały wliczone w pensum</t>
        </r>
      </text>
    </comment>
    <comment ref="Y10" authorId="0" shapeId="0" xr:uid="{4BB62B54-5F2C-4683-930C-F4D01962CE50}">
      <text>
        <r>
          <rPr>
            <sz val="11"/>
            <color indexed="81"/>
            <rFont val="Arial Narrow"/>
            <family val="2"/>
            <charset val="238"/>
          </rPr>
          <t xml:space="preserve">wpisujemy </t>
        </r>
        <r>
          <rPr>
            <b/>
            <sz val="11"/>
            <color indexed="81"/>
            <rFont val="Arial Narrow"/>
            <family val="2"/>
            <charset val="238"/>
          </rPr>
          <t>WSZYSTKIE</t>
        </r>
        <r>
          <rPr>
            <sz val="11"/>
            <color indexed="81"/>
            <rFont val="Arial Narrow"/>
            <family val="2"/>
            <charset val="238"/>
          </rPr>
          <t xml:space="preserve"> prace dyplomowe obronione </t>
        </r>
        <r>
          <rPr>
            <b/>
            <sz val="11"/>
            <color indexed="81"/>
            <rFont val="Arial Narrow"/>
            <family val="2"/>
            <charset val="238"/>
          </rPr>
          <t>w języku obcym w ISE</t>
        </r>
        <r>
          <rPr>
            <sz val="11"/>
            <color indexed="81"/>
            <rFont val="Arial Narrow"/>
            <family val="2"/>
            <charset val="238"/>
          </rPr>
          <t xml:space="preserve"> - bez zdejmowania tych, które zostały wliczone w pensum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Urszula Krukowska</author>
  </authors>
  <commentList>
    <comment ref="B8" authorId="0" shapeId="0" xr:uid="{9499E3B2-0E64-412B-9F0B-69624308D385}">
      <text>
        <r>
          <rPr>
            <sz val="9"/>
            <color indexed="81"/>
            <rFont val="Tahoma"/>
            <family val="2"/>
            <charset val="238"/>
          </rPr>
          <t xml:space="preserve">nr ewidencyjy przekazuje DSP
</t>
        </r>
      </text>
    </comment>
  </commentList>
</comments>
</file>

<file path=xl/sharedStrings.xml><?xml version="1.0" encoding="utf-8"?>
<sst xmlns="http://schemas.openxmlformats.org/spreadsheetml/2006/main" count="581" uniqueCount="174">
  <si>
    <t>Wydział / Studium …………………………………..……………..</t>
  </si>
  <si>
    <t xml:space="preserve">                                                                                                                                                       </t>
  </si>
  <si>
    <t xml:space="preserve">Rozliczenie  godzin dydaktycznych </t>
  </si>
  <si>
    <t>Liczba godzin na wydziale macierzystym</t>
  </si>
  <si>
    <t xml:space="preserve">Liczba godzin zajęć dydaktycznych ujętych w rozkładzie zajęć przeprowadzonych w języku obcym wliczanych do pensum </t>
  </si>
  <si>
    <t>Liczba godzin zajęć dydaktycznych na studiach doktoranckich i w Szkole Doktorskiej</t>
  </si>
  <si>
    <t>Liczba godzin wynikająca z prowadzenia prac dyplomowych wliczanych do pensum</t>
  </si>
  <si>
    <t>Liczba godzin wynikająca z prowadzenia prac dyplomowych w języku obcym wliczanych do pensum</t>
  </si>
  <si>
    <t>Liczba godzin wynikajaca z prowadzonych zajęć dla uczniów szkół  ponadpodstawowych w ramach umów o współpracy ze szkołami</t>
  </si>
  <si>
    <t>Razem</t>
  </si>
  <si>
    <t>studia stacjonarne</t>
  </si>
  <si>
    <t>studia niestacjonarne</t>
  </si>
  <si>
    <t>L.p.</t>
  </si>
  <si>
    <t>Pensum</t>
  </si>
  <si>
    <t>Stawka</t>
  </si>
  <si>
    <t>Godziny w sem. zimowym</t>
  </si>
  <si>
    <t>Godziny w sem. letnim</t>
  </si>
  <si>
    <t>Razem godz.</t>
  </si>
  <si>
    <t>1 godz</t>
  </si>
  <si>
    <t>Wykł.</t>
  </si>
  <si>
    <t>Lab.</t>
  </si>
  <si>
    <t>Inne</t>
  </si>
  <si>
    <t>zima+lato</t>
  </si>
  <si>
    <t>godziny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</si>
  <si>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</si>
  <si>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</si>
  <si>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</si>
  <si>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</si>
  <si>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</si>
  <si>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</si>
  <si>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</si>
  <si>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</si>
  <si>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</si>
  <si>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</si>
  <si>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</si>
  <si>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</si>
  <si>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</si>
  <si>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</si>
  <si>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</si>
  <si>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</si>
  <si>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</si>
  <si>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</si>
  <si>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</si>
  <si>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</si>
  <si>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x</t>
  </si>
  <si>
    <t>Uwaga: Inne - ćwiczenia, projektowanie, seminaria, inne formy zajęć dydaktycznych wynikające z planów studiów</t>
  </si>
  <si>
    <t>LICZBA GODZIN ZREALIZOWANA W RAMACH WZAJEMNEJ DYDAKTYKI</t>
  </si>
  <si>
    <t>Tytuł naukowy/ stopień naukowy</t>
  </si>
  <si>
    <t>Nazwisko, imię</t>
  </si>
  <si>
    <t>Katedra/Zakład ....................................................</t>
  </si>
  <si>
    <t>Uwagi/zmiany stanowiska/wymiar zatrudnienia/daty</t>
  </si>
  <si>
    <t>Liczba godzin na wydziale macierzystym NA STUDIACH STACJONARNYCH</t>
  </si>
  <si>
    <t>LICZBA GODZIN ZREALIZOWANA W RAMACH WZAJEMNEJ DYDAKTYKI NA STUDIACH STACJONARNYCH</t>
  </si>
  <si>
    <t>STUDIA STACJONARNE</t>
  </si>
  <si>
    <t>STUDIA NIESTACJONARNE</t>
  </si>
  <si>
    <t>WYNAGRODZENIE ZA GODZINY PONADWYMIAROWE NA STUDIACH STACJONARNYCH</t>
  </si>
  <si>
    <t>WYNAGRODZENIE ZA GODZINY PONADWYMIAROWE NA STUDIACH NIESTACJONARNYCH</t>
  </si>
  <si>
    <t>LICZBA GODZIN NIEDOPENSOWANIA</t>
  </si>
  <si>
    <r>
      <t>LICZBA GODZIN NIEDOPENSOWANIA</t>
    </r>
    <r>
      <rPr>
        <sz val="8"/>
        <rFont val="Arial Narrow"/>
        <family val="2"/>
        <charset val="238"/>
      </rPr>
      <t xml:space="preserve"> (po uwzględnieniu godzin studiów niestacjonarnych)</t>
    </r>
  </si>
  <si>
    <t>INNE FORMY AKTYWNOŚCI (uzupełnienie pensum)</t>
  </si>
  <si>
    <t>Stawka za godziny ponadwymiarowe właściwa dla danego stanowiska</t>
  </si>
  <si>
    <r>
      <t xml:space="preserve">Prowadzenie wykładów w grupie  powyżej 100 osób </t>
    </r>
    <r>
      <rPr>
        <b/>
        <sz val="10"/>
        <rFont val="Arial Narrow"/>
        <family val="2"/>
        <charset val="238"/>
      </rPr>
      <t>0,2 stawki</t>
    </r>
  </si>
  <si>
    <t>Dodatki do zrealizowanych godzin</t>
  </si>
  <si>
    <t>Wynagrodzenie dodatkowe</t>
  </si>
  <si>
    <t>Prowadzenie zajęć w ISE w języku obcym ujętych w rozkładzie zajęć</t>
  </si>
  <si>
    <t xml:space="preserve">Prowadzenie pracy dyplomowej w języku obcym </t>
  </si>
  <si>
    <t xml:space="preserve">Prowadzenie pracy dyplomowej w ISE w języku obcym </t>
  </si>
  <si>
    <t>Prowadzenie pracy dyplomowej w języku polskim</t>
  </si>
  <si>
    <t>Prowadzenie wykładów w grupie powyżej 100 osób</t>
  </si>
  <si>
    <t>Prowadzenie ćwiczeń audytoryjnych z wykorzystaniem metod i technik kształcenia na odległość w grupie powyżej 55 osób</t>
  </si>
  <si>
    <t>Prowadzenie zajęć w języku obcym nieujętych w rozkładzie zajęć</t>
  </si>
  <si>
    <t xml:space="preserve">Prowadzenie zajęć dla studentów studiujących wg indywidualnego programu studiów </t>
  </si>
  <si>
    <t>Prowadzenie zajęć dla studentów realizujących różnice programowe</t>
  </si>
  <si>
    <t>Przeprowadzone zajęcia dla uczniów szkół ponadpodstawowych w ramach umów o wpółpracy ze szkołami (za każdą godzinę zajęć powyżej 4 godzin w roku akad.)</t>
  </si>
  <si>
    <t>Kierowanie studenckimi praktykami  zawodowymi</t>
  </si>
  <si>
    <t>Sprawowanie opieki nad studenckimi praktykami zawodowymi</t>
  </si>
  <si>
    <t xml:space="preserve">Prowadzenie ćwiczeń terenowych </t>
  </si>
  <si>
    <t>RAZEM</t>
  </si>
  <si>
    <t>L.P</t>
  </si>
  <si>
    <t>GODZINY</t>
  </si>
  <si>
    <t>KWOTA</t>
  </si>
  <si>
    <t xml:space="preserve">GODZINY </t>
  </si>
  <si>
    <t>Wydział / Studium ……………………………………….</t>
  </si>
  <si>
    <t>Dopensowanie pracami dyplomowymi</t>
  </si>
  <si>
    <r>
      <t xml:space="preserve">RAZEM do wypłaty 
</t>
    </r>
    <r>
      <rPr>
        <sz val="7"/>
        <rFont val="Arial Narrow"/>
        <family val="2"/>
        <charset val="238"/>
      </rPr>
      <t>(po odjęciu dopensowania)</t>
    </r>
  </si>
  <si>
    <t xml:space="preserve">nauczycieli akademickich zatrudnionych w  PB w ramach stosunku pracy w roku akademickim …………./…………. </t>
  </si>
  <si>
    <t>Liczba godzin wynikająca z usprawiedliwionych niebecności wliczanych do pensum na STUDIACH NIESTACJONARNYCH</t>
  </si>
  <si>
    <t>Dopensowanie pracami dyplomowymi w języku obcym</t>
  </si>
  <si>
    <t>Dopensowanie zajęciami dla uczniów szkól ponadpodstawowych</t>
  </si>
  <si>
    <t>RAZEM DODATKI</t>
  </si>
  <si>
    <t>RAZEM wynagrodzenie dodatkowe</t>
  </si>
  <si>
    <t xml:space="preserve">STUDIA NIESTACJONARNE </t>
  </si>
  <si>
    <t>Stanowisko</t>
  </si>
  <si>
    <t xml:space="preserve"> Grupa pracowników</t>
  </si>
  <si>
    <t xml:space="preserve">Grupa pracowników </t>
  </si>
  <si>
    <t>Zatwierdzam do wypłaty:</t>
  </si>
  <si>
    <t>……………………………………………………</t>
  </si>
  <si>
    <t>podpis Dziekana/Kierownika Jednostki Ogolnouczenianej lub osoby upoważnionej</t>
  </si>
  <si>
    <t>Sporządził:</t>
  </si>
  <si>
    <t>data, podpis</t>
  </si>
  <si>
    <t>………………………………………</t>
  </si>
  <si>
    <r>
      <t xml:space="preserve">DODATKI DO ZREALIZOWANYCH GODZIN I WYNAGRODZENIE DODATKOWE - OGÓŁEM
</t>
    </r>
    <r>
      <rPr>
        <b/>
        <sz val="18"/>
        <rFont val="Arial Narrow"/>
        <family val="2"/>
        <charset val="238"/>
      </rPr>
      <t>DO WYPŁATY</t>
    </r>
  </si>
  <si>
    <t xml:space="preserve">WYNAGRODZENIE ZA GODZINY PONADWYMIAROWE
</t>
  </si>
  <si>
    <t>DO WYPŁATY</t>
  </si>
  <si>
    <r>
      <rPr>
        <sz val="10"/>
        <rFont val="Arial Narrow"/>
        <family val="2"/>
        <charset val="238"/>
      </rPr>
      <t>Rozliczenie wg stanu na dzień:</t>
    </r>
    <r>
      <rPr>
        <b/>
        <sz val="10"/>
        <rFont val="Arial Narrow"/>
        <family val="2"/>
        <charset val="238"/>
      </rPr>
      <t xml:space="preserve"> …………...………… roku</t>
    </r>
  </si>
  <si>
    <r>
      <t xml:space="preserve">Liczba godzin zajęć dydaktycznych realizowanych </t>
    </r>
    <r>
      <rPr>
        <b/>
        <sz val="10"/>
        <rFont val="Arial Narrow"/>
        <family val="2"/>
        <charset val="238"/>
      </rPr>
      <t>w ISE</t>
    </r>
    <r>
      <rPr>
        <sz val="10"/>
        <rFont val="Arial Narrow"/>
        <family val="2"/>
        <charset val="238"/>
      </rPr>
      <t xml:space="preserve"> przeprowadzonych w języku obcym wliczanych do pensum</t>
    </r>
  </si>
  <si>
    <r>
      <t xml:space="preserve">Liczba godzin wynikająca z prowadzenia prac dyplomowych </t>
    </r>
    <r>
      <rPr>
        <b/>
        <sz val="8"/>
        <rFont val="Arial Narrow"/>
        <family val="2"/>
        <charset val="238"/>
      </rPr>
      <t>w ISE</t>
    </r>
    <r>
      <rPr>
        <sz val="8"/>
        <rFont val="Arial Narrow"/>
        <family val="2"/>
        <charset val="238"/>
      </rPr>
      <t xml:space="preserve"> w języku obcym wliczanych do pensum</t>
    </r>
  </si>
  <si>
    <r>
      <t>Słownie złotych:</t>
    </r>
    <r>
      <rPr>
        <sz val="10"/>
        <rFont val="Arial Narrow"/>
        <family val="2"/>
        <charset val="238"/>
      </rPr>
      <t>………………..…………………………………….</t>
    </r>
  </si>
  <si>
    <t>Rozliczenie zostało sporządzone zgodnie z obowiązującymi planami studiów, rozkładem zajęć, podziałem na grupy, zestawieniem rocznych zadań dydaktycznych, sprawozdaniami z realizacji zajęć dydaktycznych oraz wykazem realizacji innych form aktywności i stanowi podstawę do wypłaty wynagrodzenia za godziny ponadwymiarowe</t>
  </si>
  <si>
    <t xml:space="preserve">Prowadzenie zajęć w języku obcym ujętych w rozkładzie zajęć </t>
  </si>
  <si>
    <t>Rozliczenie dodatków do zrealizowanych godzin oraz wynagrodzenia dodatkowego za sprawowanie opieki lub kierowanie studenckimi praktykami zawodowymi w roku akademickim ………./………..</t>
  </si>
  <si>
    <r>
      <t xml:space="preserve">Prowadzenie ćwiczeń audytoryjnych z wykorzystaniem metod i technik kształcenia na odległość w grupie powyżej 55 osób </t>
    </r>
    <r>
      <rPr>
        <b/>
        <sz val="10"/>
        <rFont val="Arial Narrow"/>
        <family val="2"/>
        <charset val="238"/>
      </rPr>
      <t>0,2 stawki</t>
    </r>
  </si>
  <si>
    <r>
      <rPr>
        <sz val="10"/>
        <rFont val="Arial Narrow"/>
        <family val="2"/>
        <charset val="238"/>
      </rPr>
      <t xml:space="preserve">Rozliczenie wg stanu na dzień: </t>
    </r>
    <r>
      <rPr>
        <b/>
        <sz val="10"/>
        <rFont val="Arial Narrow"/>
        <family val="2"/>
        <charset val="238"/>
      </rPr>
      <t>…………………..………… roku</t>
    </r>
  </si>
  <si>
    <t>Liczba godzin na rzecz Wydziału Architektury</t>
  </si>
  <si>
    <t>Liczba godzin na rzecz Wydziału Budownictwa i Nauk o Środowisku</t>
  </si>
  <si>
    <t>Liczba godzin na rzecz Wydziału Elektrycznego</t>
  </si>
  <si>
    <t>Liczba godzin na rzecz Wydziału Informatyki</t>
  </si>
  <si>
    <t>Liczba godzin na rzecz Wydziału Inżynierii Zarządzania</t>
  </si>
  <si>
    <t>Liczba godzin na rzecz Wydziału Mechanicznego</t>
  </si>
  <si>
    <t>Nr ewidencyjny</t>
  </si>
  <si>
    <t>Nr karty</t>
  </si>
  <si>
    <r>
      <t xml:space="preserve">RAZEM godziny przepracowane na STUDIACH STACJONARNYCH </t>
    </r>
    <r>
      <rPr>
        <sz val="10"/>
        <rFont val="Arial Narrow"/>
        <family val="2"/>
        <charset val="238"/>
      </rPr>
      <t>(bez godzin opuszczonych)</t>
    </r>
  </si>
  <si>
    <r>
      <t xml:space="preserve">RAZEM godziny przepracowane na STUDIACH NIESTACJONARNYCH </t>
    </r>
    <r>
      <rPr>
        <sz val="10"/>
        <rFont val="Arial Narrow"/>
        <family val="2"/>
        <charset val="238"/>
      </rPr>
      <t>(bez godzin opuszczonych)</t>
    </r>
  </si>
  <si>
    <r>
      <t>LICZBA GODZIN PONADWYMIAROWYCH NA STUDIACH NIESTACJONARNYCH (</t>
    </r>
    <r>
      <rPr>
        <sz val="8"/>
        <rFont val="Arial Narrow"/>
        <family val="2"/>
        <charset val="238"/>
      </rPr>
      <t>bez godzin usprawiedliwionych i dopensowania studiów stacjonarnych)</t>
    </r>
  </si>
  <si>
    <t xml:space="preserve">RAZEM LICZBA GODZIN PONADWYMIAROWYCH </t>
  </si>
  <si>
    <t>NIEDOPENSOWANIE POZOSTAŁE  po uzupelnieniu innymi formami aktywności</t>
  </si>
  <si>
    <t>Uzupełnienie pensum dodatkami do zrealizowanych godzin (suma ekwiwalentów zgodnie z par. 23 ust. 4 Regulaminu wynagradzania)</t>
  </si>
  <si>
    <t>LICZBA GODZIN OPUSZCZONYCH usprawiedliwionych</t>
  </si>
  <si>
    <t>NIEDOPENSOWANIE POZOSTAŁE po uzupelnieniu dodatkami do zrealizowanych godzin</t>
  </si>
  <si>
    <r>
      <rPr>
        <b/>
        <sz val="12"/>
        <color rgb="FFFF0000"/>
        <rFont val="Arial Narrow"/>
        <family val="2"/>
        <charset val="238"/>
      </rPr>
      <t>KONIECZNE DOPENSOWANIE INNYMI FORMAMI AKTYWNOŚCI!</t>
    </r>
    <r>
      <rPr>
        <b/>
        <sz val="10"/>
        <color rgb="FFFF0000"/>
        <rFont val="Arial Narrow"/>
        <family val="2"/>
        <charset val="238"/>
      </rPr>
      <t xml:space="preserve"> (liczba godzin koniecznego dopensowania)</t>
    </r>
  </si>
  <si>
    <t xml:space="preserve">LICZBA GODZIN PONADWYMIAROWYCH NA STUDIACH STACJONARNYCH 
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</si>
  <si>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</si>
  <si>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</si>
  <si>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</si>
  <si>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</si>
  <si>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</si>
  <si>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</si>
  <si>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</si>
  <si>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</si>
  <si>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</si>
  <si>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</si>
  <si>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</si>
  <si>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</si>
  <si>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</si>
  <si>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</si>
  <si>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</si>
  <si>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</si>
  <si>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</si>
  <si>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</si>
  <si>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</si>
  <si>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</si>
  <si>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r>
      <t xml:space="preserve">Prowadzenie zajęć w języku obcym (ujętych w rozkładzie zajęć)          </t>
    </r>
    <r>
      <rPr>
        <b/>
        <sz val="10"/>
        <rFont val="Arial Narrow"/>
        <family val="2"/>
        <charset val="238"/>
      </rPr>
      <t xml:space="preserve">0,2 stawki </t>
    </r>
  </si>
  <si>
    <r>
      <t xml:space="preserve">Prowadzenie pracy dyplomowej w języku obcym          </t>
    </r>
    <r>
      <rPr>
        <b/>
        <sz val="10"/>
        <rFont val="Arial Narrow"/>
        <family val="2"/>
        <charset val="238"/>
      </rPr>
      <t xml:space="preserve">0,2 stawki </t>
    </r>
  </si>
  <si>
    <r>
      <rPr>
        <sz val="9"/>
        <rFont val="Arial Narrow"/>
        <family val="2"/>
        <charset val="238"/>
      </rPr>
      <t>Prowadzenie w języku obcym pracy final project, master thesis project</t>
    </r>
    <r>
      <rPr>
        <b/>
        <sz val="9"/>
        <rFont val="Arial Narrow"/>
        <family val="2"/>
        <charset val="238"/>
      </rPr>
      <t xml:space="preserve">
Master Thesis Project - 10 h za pracę,
Final Project - 7 h za pracę.</t>
    </r>
  </si>
  <si>
    <t>podpis i pieczęć Kierownika Katedy/Zakładu/Studium</t>
  </si>
  <si>
    <t>………………………………………………………….</t>
  </si>
  <si>
    <t xml:space="preserve">data, imię i nazwisko </t>
  </si>
  <si>
    <t>podpis i pieczęć Dziekana/Kierownika Jednostki Ogolnouczenianej lub osoby upoważnionej</t>
  </si>
  <si>
    <r>
      <t xml:space="preserve">RAZEM LICZBA GODZIN NIEDOPENSOWANIA
</t>
    </r>
    <r>
      <rPr>
        <sz val="10"/>
        <rFont val="Arial Narrow"/>
        <family val="2"/>
        <charset val="238"/>
      </rPr>
      <t>(wymaga zlożenia wyjaśnień i wniosków zgodnie z par. 39 ust. 7 pkt. 2 Regulaminu Pracy PB)</t>
    </r>
  </si>
  <si>
    <t>Liczba godzin wynikająca z usprawiedliwionych niebecności 
na STUDIACH STACJONARNYCH
(godziny opuszczone)</t>
  </si>
  <si>
    <t>Rozliczenie dodatków do zrealizowanych godzin oraz wynagrodzenia dodatkowego zostało sporządzone zgodnie z obowiązującymi planami studiów, rozkładem zajęć, podziałem na grupy, zestawieniem rocznych zadań dydaktycznych, sprawozdaniami z realizacji zajęć dydaktycznych, wykazem realizacji innych form aktywności oraz innymi dokumentami niezbędnymi do prawidłowego rozliczenia i stanowi podstawę do wypłaty.</t>
  </si>
  <si>
    <r>
      <rPr>
        <b/>
        <sz val="12"/>
        <rFont val="Arial Narrow"/>
        <family val="2"/>
        <charset val="238"/>
      </rPr>
      <t>RAZEM LICZBA PRZEPRACOWANYCH GODZIN W ROKU AKADEMICKIM</t>
    </r>
    <r>
      <rPr>
        <b/>
        <sz val="10"/>
        <rFont val="Arial Narrow"/>
        <family val="2"/>
        <charset val="238"/>
      </rPr>
      <t xml:space="preserve"> 
</t>
    </r>
    <r>
      <rPr>
        <sz val="9"/>
        <rFont val="Arial Narrow"/>
        <family val="2"/>
        <charset val="238"/>
      </rPr>
      <t>(bez godzin opuszczonych)</t>
    </r>
  </si>
  <si>
    <r>
      <t>Z</t>
    </r>
    <r>
      <rPr>
        <sz val="8"/>
        <rFont val="Arial Narrow"/>
        <family val="2"/>
        <charset val="238"/>
      </rPr>
      <t>ałącznik nr 6 do Zarządzenia Nr …………………….. Rektora PB</t>
    </r>
  </si>
  <si>
    <t>LICZBA GODZIN PONADWYMIAROWYCH NA STUDIACH STACJONARNYCH suma</t>
  </si>
  <si>
    <t>KWOTA BRUTTO</t>
  </si>
  <si>
    <t>WYNAGRODZENIE ZA GODZINY PONADWYMIAROWE NA STUDIACH NIESTACJONARNYCH do wypłaty</t>
  </si>
  <si>
    <t>WYNAGRODZENIE ZA GODZINY PONADWYMIAROWE NA STUDIACH STACJONARNYCH do wypłaty</t>
  </si>
  <si>
    <t>LICZBA GODZIN PONADWYMIAROWYCH NA STUDIACH NIESTACJONARNYCH suma</t>
  </si>
  <si>
    <t xml:space="preserve"> DODATKI DO ZREALIZOWANYCH GODZIN do wypłaty</t>
  </si>
  <si>
    <t>WYNAGRODZENIE DODATKOWE do wypłaty</t>
  </si>
  <si>
    <t>DYSPOZYCJA WYPŁATY wynagrodzenia za godziny ponadwymiarowe, dodatków do wynagrodzenia 
oraz wynagrodzenia dodatkowego</t>
  </si>
  <si>
    <t>Zatwierdzam:</t>
  </si>
  <si>
    <t xml:space="preserve">Załącznik nr 7  do Zarządzenia Nr 12/2026 Rektora PB  </t>
  </si>
  <si>
    <t xml:space="preserve">Załącznik nr 8 do Zarządzenia Nr 12/2026 Rektora PB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</si>
</sst>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* #,##0\ &quot;zł&quot;_-;\-* #,##0\ &quot;zł&quot;_-;_-* &quot;-&quot;\ &quot;zł&quot;_-;_-@_-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164" formatCode="#"/>
    <numFmt numFmtId="165" formatCode="#,##0.00_ ;\-#,##0.00\ "/>
    <numFmt numFmtId="166" formatCode="#,##0.00\ &quot;zł&quot;"/>
    <numFmt numFmtId="167" formatCode="#,##0_ ;\-#,##0\ "/>
    <numFmt numFmtId="168" formatCode="_-* #,##0.00\ [$zł-415]_-;\-* #,##0.00\ [$zł-415]_-;_-* &quot;-&quot;??\ [$zł-415]_-;_-@_-"/>
  </numFmts>
  <fonts count="3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i/>
      <sz val="9"/>
      <name val="Arial CE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14"/>
      <name val="Arial Narrow"/>
      <family val="2"/>
      <charset val="238"/>
    </font>
    <font>
      <b/>
      <sz val="8"/>
      <name val="Arial Narrow"/>
      <family val="2"/>
      <charset val="238"/>
    </font>
    <font>
      <sz val="7"/>
      <name val="Arial Narrow"/>
      <family val="2"/>
      <charset val="238"/>
    </font>
    <font>
      <b/>
      <sz val="7"/>
      <name val="Arial Narrow"/>
      <family val="2"/>
      <charset val="238"/>
    </font>
    <font>
      <b/>
      <sz val="13"/>
      <name val="Arial Narrow"/>
      <family val="2"/>
      <charset val="238"/>
    </font>
    <font>
      <b/>
      <sz val="14"/>
      <color indexed="10"/>
      <name val="Tahoma"/>
      <family val="2"/>
      <charset val="238"/>
    </font>
    <font>
      <sz val="12"/>
      <color indexed="81"/>
      <name val="Arial Narrow"/>
      <family val="2"/>
      <charset val="238"/>
    </font>
    <font>
      <b/>
      <sz val="12"/>
      <color indexed="81"/>
      <name val="Arial Narrow"/>
      <family val="2"/>
      <charset val="238"/>
    </font>
    <font>
      <b/>
      <i/>
      <sz val="12"/>
      <color indexed="81"/>
      <name val="Arial Narrow"/>
      <family val="2"/>
      <charset val="238"/>
    </font>
    <font>
      <sz val="7.5"/>
      <name val="Arial Narrow"/>
      <family val="2"/>
      <charset val="238"/>
    </font>
    <font>
      <sz val="11"/>
      <color indexed="81"/>
      <name val="Arial Narrow"/>
      <family val="2"/>
      <charset val="238"/>
    </font>
    <font>
      <b/>
      <sz val="11"/>
      <color indexed="81"/>
      <name val="Arial Narrow"/>
      <family val="2"/>
      <charset val="238"/>
    </font>
    <font>
      <b/>
      <sz val="12"/>
      <color indexed="10"/>
      <name val="Arial Narrow"/>
      <family val="2"/>
      <charset val="238"/>
    </font>
    <font>
      <sz val="9"/>
      <color indexed="81"/>
      <name val="Tahoma"/>
      <family val="2"/>
      <charset val="238"/>
    </font>
    <font>
      <b/>
      <sz val="16"/>
      <name val="Arial Narrow"/>
      <family val="2"/>
      <charset val="238"/>
    </font>
    <font>
      <i/>
      <sz val="9"/>
      <name val="Arial Narrow"/>
      <family val="2"/>
      <charset val="238"/>
    </font>
    <font>
      <b/>
      <sz val="18"/>
      <name val="Arial Narrow"/>
      <family val="2"/>
      <charset val="238"/>
    </font>
    <font>
      <sz val="14"/>
      <name val="Arial Narrow"/>
      <family val="2"/>
      <charset val="238"/>
    </font>
    <font>
      <strike/>
      <sz val="1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8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B2DE8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723">
    <xf numFmtId="0" fontId="0" fillId="0" borderId="0" xfId="0"/>
    <xf numFmtId="41" fontId="2" fillId="0" borderId="0" xfId="1" applyFont="1" applyFill="1"/>
    <xf numFmtId="0" fontId="2" fillId="0" borderId="0" xfId="1" applyNumberFormat="1" applyFont="1" applyFill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vertical="top"/>
    </xf>
    <xf numFmtId="0" fontId="0" fillId="0" borderId="0" xfId="0" applyAlignment="1">
      <alignment horizontal="right"/>
    </xf>
    <xf numFmtId="164" fontId="0" fillId="0" borderId="0" xfId="0" applyNumberFormat="1" applyAlignment="1" applyProtection="1">
      <alignment horizontal="left"/>
      <protection locked="0"/>
    </xf>
    <xf numFmtId="0" fontId="5" fillId="0" borderId="0" xfId="0" applyFont="1"/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10" fillId="0" borderId="0" xfId="0" applyFont="1" applyAlignment="1">
      <alignment vertical="top"/>
    </xf>
    <xf numFmtId="41" fontId="6" fillId="0" borderId="0" xfId="1" applyFont="1" applyFill="1" applyAlignment="1">
      <alignment vertical="top"/>
    </xf>
    <xf numFmtId="0" fontId="6" fillId="0" borderId="0" xfId="0" applyFont="1" applyAlignment="1">
      <alignment horizontal="left"/>
    </xf>
    <xf numFmtId="0" fontId="10" fillId="0" borderId="0" xfId="0" applyFont="1"/>
    <xf numFmtId="0" fontId="6" fillId="0" borderId="0" xfId="0" applyFont="1"/>
    <xf numFmtId="14" fontId="5" fillId="0" borderId="0" xfId="0" applyNumberFormat="1" applyFont="1"/>
    <xf numFmtId="0" fontId="6" fillId="0" borderId="0" xfId="1" applyNumberFormat="1" applyFont="1" applyFill="1"/>
    <xf numFmtId="41" fontId="6" fillId="0" borderId="0" xfId="1" applyFont="1" applyFill="1"/>
    <xf numFmtId="0" fontId="5" fillId="0" borderId="16" xfId="0" applyFont="1" applyBorder="1" applyAlignment="1">
      <alignment horizontal="right"/>
    </xf>
    <xf numFmtId="41" fontId="5" fillId="0" borderId="0" xfId="1" applyFont="1" applyFill="1"/>
    <xf numFmtId="0" fontId="6" fillId="4" borderId="5" xfId="0" applyFont="1" applyFill="1" applyBorder="1"/>
    <xf numFmtId="0" fontId="8" fillId="0" borderId="29" xfId="0" applyFont="1" applyBorder="1" applyAlignment="1">
      <alignment horizontal="center"/>
    </xf>
    <xf numFmtId="0" fontId="6" fillId="3" borderId="5" xfId="0" applyFont="1" applyFill="1" applyBorder="1"/>
    <xf numFmtId="0" fontId="6" fillId="3" borderId="47" xfId="0" applyFont="1" applyFill="1" applyBorder="1"/>
    <xf numFmtId="0" fontId="7" fillId="3" borderId="0" xfId="0" applyFont="1" applyFill="1" applyAlignment="1">
      <alignment horizontal="center"/>
    </xf>
    <xf numFmtId="41" fontId="6" fillId="3" borderId="48" xfId="1" applyFont="1" applyFill="1" applyBorder="1" applyAlignment="1">
      <alignment horizontal="center"/>
    </xf>
    <xf numFmtId="41" fontId="6" fillId="3" borderId="9" xfId="1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41" fontId="7" fillId="3" borderId="0" xfId="1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5" fillId="0" borderId="52" xfId="0" applyFont="1" applyBorder="1" applyAlignment="1">
      <alignment horizontal="right"/>
    </xf>
    <xf numFmtId="0" fontId="6" fillId="3" borderId="53" xfId="0" applyFont="1" applyFill="1" applyBorder="1"/>
    <xf numFmtId="0" fontId="6" fillId="3" borderId="13" xfId="0" applyFont="1" applyFill="1" applyBorder="1"/>
    <xf numFmtId="0" fontId="6" fillId="3" borderId="18" xfId="0" applyFont="1" applyFill="1" applyBorder="1"/>
    <xf numFmtId="0" fontId="6" fillId="4" borderId="18" xfId="0" applyFont="1" applyFill="1" applyBorder="1"/>
    <xf numFmtId="41" fontId="6" fillId="4" borderId="47" xfId="1" applyFont="1" applyFill="1" applyBorder="1" applyAlignment="1">
      <alignment horizontal="center"/>
    </xf>
    <xf numFmtId="0" fontId="6" fillId="4" borderId="47" xfId="0" applyFont="1" applyFill="1" applyBorder="1"/>
    <xf numFmtId="41" fontId="6" fillId="4" borderId="5" xfId="1" applyFont="1" applyFill="1" applyBorder="1" applyAlignment="1">
      <alignment horizontal="center"/>
    </xf>
    <xf numFmtId="0" fontId="6" fillId="4" borderId="13" xfId="0" applyFont="1" applyFill="1" applyBorder="1"/>
    <xf numFmtId="0" fontId="6" fillId="4" borderId="17" xfId="0" applyFont="1" applyFill="1" applyBorder="1"/>
    <xf numFmtId="0" fontId="6" fillId="4" borderId="31" xfId="0" applyFont="1" applyFill="1" applyBorder="1"/>
    <xf numFmtId="0" fontId="7" fillId="4" borderId="33" xfId="0" applyFont="1" applyFill="1" applyBorder="1" applyAlignment="1">
      <alignment horizontal="center"/>
    </xf>
    <xf numFmtId="41" fontId="7" fillId="4" borderId="34" xfId="1" applyFont="1" applyFill="1" applyBorder="1" applyAlignment="1">
      <alignment horizontal="center"/>
    </xf>
    <xf numFmtId="0" fontId="6" fillId="4" borderId="34" xfId="0" applyFont="1" applyFill="1" applyBorder="1"/>
    <xf numFmtId="41" fontId="6" fillId="4" borderId="9" xfId="1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41" fontId="7" fillId="4" borderId="28" xfId="1" applyFont="1" applyFill="1" applyBorder="1" applyAlignment="1">
      <alignment horizontal="center"/>
    </xf>
    <xf numFmtId="0" fontId="6" fillId="4" borderId="39" xfId="0" applyFont="1" applyFill="1" applyBorder="1"/>
    <xf numFmtId="41" fontId="6" fillId="4" borderId="48" xfId="1" applyFont="1" applyFill="1" applyBorder="1" applyAlignment="1">
      <alignment horizontal="center"/>
    </xf>
    <xf numFmtId="0" fontId="6" fillId="4" borderId="53" xfId="0" applyFont="1" applyFill="1" applyBorder="1"/>
    <xf numFmtId="0" fontId="5" fillId="0" borderId="0" xfId="0" applyFont="1" applyAlignment="1">
      <alignment wrapText="1"/>
    </xf>
    <xf numFmtId="0" fontId="5" fillId="0" borderId="54" xfId="0" applyFont="1" applyBorder="1" applyAlignment="1">
      <alignment horizontal="right"/>
    </xf>
    <xf numFmtId="0" fontId="7" fillId="4" borderId="0" xfId="0" applyFont="1" applyFill="1" applyAlignment="1">
      <alignment horizontal="center"/>
    </xf>
    <xf numFmtId="41" fontId="7" fillId="4" borderId="0" xfId="1" applyFont="1" applyFill="1" applyBorder="1" applyAlignment="1">
      <alignment horizontal="center"/>
    </xf>
    <xf numFmtId="0" fontId="5" fillId="4" borderId="18" xfId="0" applyFont="1" applyFill="1" applyBorder="1" applyAlignment="1">
      <alignment vertical="top"/>
    </xf>
    <xf numFmtId="0" fontId="5" fillId="3" borderId="44" xfId="0" applyFont="1" applyFill="1" applyBorder="1"/>
    <xf numFmtId="0" fontId="5" fillId="2" borderId="4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0" fontId="14" fillId="0" borderId="0" xfId="2" applyFont="1" applyAlignment="1">
      <alignment vertical="center"/>
    </xf>
    <xf numFmtId="44" fontId="15" fillId="0" borderId="56" xfId="2" applyNumberFormat="1" applyFont="1" applyBorder="1" applyAlignment="1">
      <alignment horizontal="center" vertical="center"/>
    </xf>
    <xf numFmtId="44" fontId="15" fillId="0" borderId="23" xfId="2" applyNumberFormat="1" applyFont="1" applyBorder="1" applyAlignment="1">
      <alignment horizontal="center" vertical="center"/>
    </xf>
    <xf numFmtId="44" fontId="15" fillId="0" borderId="72" xfId="2" applyNumberFormat="1" applyFont="1" applyBorder="1" applyAlignment="1">
      <alignment horizontal="center" vertical="center"/>
    </xf>
    <xf numFmtId="44" fontId="15" fillId="0" borderId="67" xfId="2" applyNumberFormat="1" applyFont="1" applyBorder="1" applyAlignment="1">
      <alignment horizontal="center" vertical="center"/>
    </xf>
    <xf numFmtId="44" fontId="15" fillId="0" borderId="54" xfId="2" applyNumberFormat="1" applyFont="1" applyBorder="1" applyAlignment="1">
      <alignment horizontal="center" vertical="center"/>
    </xf>
    <xf numFmtId="44" fontId="15" fillId="0" borderId="3" xfId="2" applyNumberFormat="1" applyFont="1" applyBorder="1" applyAlignment="1">
      <alignment horizontal="center" vertical="center"/>
    </xf>
    <xf numFmtId="44" fontId="15" fillId="0" borderId="57" xfId="2" applyNumberFormat="1" applyFont="1" applyBorder="1" applyAlignment="1">
      <alignment horizontal="center" vertical="center"/>
    </xf>
    <xf numFmtId="44" fontId="15" fillId="0" borderId="55" xfId="2" applyNumberFormat="1" applyFont="1" applyBorder="1" applyAlignment="1">
      <alignment horizontal="center" vertical="center"/>
    </xf>
    <xf numFmtId="44" fontId="15" fillId="0" borderId="70" xfId="2" applyNumberFormat="1" applyFont="1" applyBorder="1" applyAlignment="1">
      <alignment horizontal="center" vertical="center"/>
    </xf>
    <xf numFmtId="44" fontId="15" fillId="0" borderId="46" xfId="2" applyNumberFormat="1" applyFont="1" applyBorder="1" applyAlignment="1">
      <alignment horizontal="center" vertical="center"/>
    </xf>
    <xf numFmtId="44" fontId="15" fillId="0" borderId="58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9" fillId="0" borderId="0" xfId="0" applyFont="1" applyAlignment="1">
      <alignment horizontal="left" vertical="top"/>
    </xf>
    <xf numFmtId="166" fontId="5" fillId="0" borderId="0" xfId="2" applyNumberFormat="1" applyFont="1" applyAlignment="1">
      <alignment vertical="center"/>
    </xf>
    <xf numFmtId="44" fontId="5" fillId="0" borderId="0" xfId="2" applyNumberFormat="1" applyFont="1" applyAlignment="1">
      <alignment vertical="center"/>
    </xf>
    <xf numFmtId="0" fontId="5" fillId="0" borderId="0" xfId="0" applyFont="1" applyAlignment="1">
      <alignment horizontal="left" vertical="top"/>
    </xf>
    <xf numFmtId="166" fontId="16" fillId="0" borderId="0" xfId="2" applyNumberFormat="1" applyFont="1" applyAlignment="1">
      <alignment vertical="center"/>
    </xf>
    <xf numFmtId="166" fontId="14" fillId="0" borderId="0" xfId="2" applyNumberFormat="1" applyFont="1" applyAlignment="1">
      <alignment vertical="center"/>
    </xf>
    <xf numFmtId="49" fontId="10" fillId="0" borderId="0" xfId="2" applyNumberFormat="1" applyFont="1" applyAlignment="1">
      <alignment vertical="center"/>
    </xf>
    <xf numFmtId="49" fontId="6" fillId="0" borderId="0" xfId="2" applyNumberFormat="1" applyFont="1" applyAlignment="1">
      <alignment vertical="center"/>
    </xf>
    <xf numFmtId="44" fontId="14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44" fontId="5" fillId="0" borderId="0" xfId="0" applyNumberFormat="1" applyFont="1"/>
    <xf numFmtId="42" fontId="5" fillId="0" borderId="0" xfId="0" applyNumberFormat="1" applyFont="1"/>
    <xf numFmtId="0" fontId="11" fillId="0" borderId="0" xfId="0" applyFont="1" applyAlignment="1">
      <alignment vertical="top"/>
    </xf>
    <xf numFmtId="44" fontId="13" fillId="0" borderId="0" xfId="2" applyNumberFormat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14" fillId="2" borderId="16" xfId="0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vertical="center"/>
    </xf>
    <xf numFmtId="0" fontId="14" fillId="2" borderId="5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27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12" fillId="0" borderId="0" xfId="0" applyFont="1"/>
    <xf numFmtId="44" fontId="5" fillId="2" borderId="16" xfId="2" applyNumberFormat="1" applyFont="1" applyFill="1" applyBorder="1"/>
    <xf numFmtId="166" fontId="5" fillId="2" borderId="1" xfId="2" applyNumberFormat="1" applyFont="1" applyFill="1" applyBorder="1"/>
    <xf numFmtId="0" fontId="5" fillId="2" borderId="39" xfId="2" applyFont="1" applyFill="1" applyBorder="1" applyAlignment="1">
      <alignment horizontal="right" vertical="center"/>
    </xf>
    <xf numFmtId="0" fontId="5" fillId="2" borderId="39" xfId="2" applyFont="1" applyFill="1" applyBorder="1"/>
    <xf numFmtId="0" fontId="5" fillId="2" borderId="13" xfId="2" applyFont="1" applyFill="1" applyBorder="1"/>
    <xf numFmtId="0" fontId="5" fillId="2" borderId="31" xfId="2" applyFont="1" applyFill="1" applyBorder="1" applyAlignment="1">
      <alignment horizontal="right" vertical="center"/>
    </xf>
    <xf numFmtId="44" fontId="15" fillId="2" borderId="4" xfId="2" applyNumberFormat="1" applyFont="1" applyFill="1" applyBorder="1" applyAlignment="1">
      <alignment horizontal="center" vertical="center"/>
    </xf>
    <xf numFmtId="0" fontId="9" fillId="2" borderId="52" xfId="2" applyFont="1" applyFill="1" applyBorder="1" applyAlignment="1">
      <alignment vertical="center"/>
    </xf>
    <xf numFmtId="0" fontId="9" fillId="2" borderId="18" xfId="2" applyFont="1" applyFill="1" applyBorder="1" applyAlignment="1">
      <alignment vertical="center"/>
    </xf>
    <xf numFmtId="0" fontId="9" fillId="2" borderId="5" xfId="2" applyFont="1" applyFill="1" applyBorder="1" applyAlignment="1">
      <alignment vertical="center"/>
    </xf>
    <xf numFmtId="0" fontId="15" fillId="0" borderId="23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9" fillId="2" borderId="13" xfId="2" applyFont="1" applyFill="1" applyBorder="1" applyAlignment="1">
      <alignment vertical="center"/>
    </xf>
    <xf numFmtId="44" fontId="13" fillId="7" borderId="16" xfId="2" applyNumberFormat="1" applyFont="1" applyFill="1" applyBorder="1" applyAlignment="1">
      <alignment vertical="center"/>
    </xf>
    <xf numFmtId="44" fontId="13" fillId="7" borderId="52" xfId="2" applyNumberFormat="1" applyFont="1" applyFill="1" applyBorder="1" applyAlignment="1">
      <alignment vertical="center"/>
    </xf>
    <xf numFmtId="44" fontId="15" fillId="7" borderId="3" xfId="2" applyNumberFormat="1" applyFont="1" applyFill="1" applyBorder="1" applyAlignment="1">
      <alignment horizontal="center" vertical="center"/>
    </xf>
    <xf numFmtId="44" fontId="13" fillId="7" borderId="18" xfId="2" applyNumberFormat="1" applyFont="1" applyFill="1" applyBorder="1" applyAlignment="1">
      <alignment vertical="center"/>
    </xf>
    <xf numFmtId="44" fontId="13" fillId="7" borderId="5" xfId="2" applyNumberFormat="1" applyFont="1" applyFill="1" applyBorder="1" applyAlignment="1">
      <alignment vertical="center"/>
    </xf>
    <xf numFmtId="44" fontId="9" fillId="0" borderId="0" xfId="2" applyNumberFormat="1" applyFont="1" applyAlignment="1">
      <alignment vertical="center"/>
    </xf>
    <xf numFmtId="0" fontId="15" fillId="0" borderId="0" xfId="2" applyFont="1" applyAlignment="1">
      <alignment horizontal="center" vertical="center"/>
    </xf>
    <xf numFmtId="0" fontId="5" fillId="0" borderId="57" xfId="0" applyFont="1" applyBorder="1" applyAlignment="1">
      <alignment horizontal="right"/>
    </xf>
    <xf numFmtId="0" fontId="6" fillId="9" borderId="52" xfId="0" applyFont="1" applyFill="1" applyBorder="1" applyAlignment="1">
      <alignment vertical="top"/>
    </xf>
    <xf numFmtId="44" fontId="5" fillId="9" borderId="44" xfId="3" applyFont="1" applyFill="1" applyBorder="1" applyAlignment="1">
      <alignment vertical="top"/>
    </xf>
    <xf numFmtId="44" fontId="15" fillId="7" borderId="43" xfId="2" applyNumberFormat="1" applyFont="1" applyFill="1" applyBorder="1" applyAlignment="1">
      <alignment horizontal="center" vertical="center"/>
    </xf>
    <xf numFmtId="44" fontId="13" fillId="7" borderId="39" xfId="2" applyNumberFormat="1" applyFont="1" applyFill="1" applyBorder="1" applyAlignment="1">
      <alignment vertical="center"/>
    </xf>
    <xf numFmtId="0" fontId="15" fillId="10" borderId="70" xfId="2" applyFont="1" applyFill="1" applyBorder="1" applyAlignment="1">
      <alignment horizontal="center" vertical="center"/>
    </xf>
    <xf numFmtId="44" fontId="15" fillId="10" borderId="71" xfId="2" applyNumberFormat="1" applyFont="1" applyFill="1" applyBorder="1" applyAlignment="1">
      <alignment horizontal="center" vertical="center"/>
    </xf>
    <xf numFmtId="0" fontId="15" fillId="10" borderId="54" xfId="2" applyFont="1" applyFill="1" applyBorder="1" applyAlignment="1">
      <alignment horizontal="center" vertical="center"/>
    </xf>
    <xf numFmtId="44" fontId="15" fillId="10" borderId="58" xfId="2" applyNumberFormat="1" applyFont="1" applyFill="1" applyBorder="1" applyAlignment="1">
      <alignment horizontal="center" vertical="center"/>
    </xf>
    <xf numFmtId="0" fontId="15" fillId="10" borderId="57" xfId="2" applyFont="1" applyFill="1" applyBorder="1" applyAlignment="1">
      <alignment horizontal="center" vertical="center"/>
    </xf>
    <xf numFmtId="167" fontId="9" fillId="10" borderId="49" xfId="2" applyNumberFormat="1" applyFont="1" applyFill="1" applyBorder="1" applyAlignment="1">
      <alignment vertical="center"/>
    </xf>
    <xf numFmtId="44" fontId="9" fillId="10" borderId="50" xfId="2" applyNumberFormat="1" applyFont="1" applyFill="1" applyBorder="1" applyAlignment="1">
      <alignment vertical="center"/>
    </xf>
    <xf numFmtId="167" fontId="9" fillId="10" borderId="14" xfId="2" applyNumberFormat="1" applyFont="1" applyFill="1" applyBorder="1" applyAlignment="1">
      <alignment vertical="center"/>
    </xf>
    <xf numFmtId="44" fontId="9" fillId="10" borderId="53" xfId="2" applyNumberFormat="1" applyFont="1" applyFill="1" applyBorder="1" applyAlignment="1">
      <alignment vertical="center"/>
    </xf>
    <xf numFmtId="167" fontId="9" fillId="10" borderId="42" xfId="2" applyNumberFormat="1" applyFont="1" applyFill="1" applyBorder="1" applyAlignment="1">
      <alignment vertical="center"/>
    </xf>
    <xf numFmtId="167" fontId="9" fillId="10" borderId="16" xfId="2" applyNumberFormat="1" applyFont="1" applyFill="1" applyBorder="1" applyAlignment="1">
      <alignment vertical="center"/>
    </xf>
    <xf numFmtId="44" fontId="9" fillId="10" borderId="47" xfId="2" applyNumberFormat="1" applyFont="1" applyFill="1" applyBorder="1" applyAlignment="1">
      <alignment vertical="center"/>
    </xf>
    <xf numFmtId="0" fontId="9" fillId="10" borderId="7" xfId="2" applyFont="1" applyFill="1" applyBorder="1" applyAlignment="1">
      <alignment vertical="center"/>
    </xf>
    <xf numFmtId="0" fontId="9" fillId="10" borderId="8" xfId="2" applyFont="1" applyFill="1" applyBorder="1" applyAlignment="1">
      <alignment vertical="center"/>
    </xf>
    <xf numFmtId="44" fontId="9" fillId="10" borderId="48" xfId="2" applyNumberFormat="1" applyFont="1" applyFill="1" applyBorder="1" applyAlignment="1">
      <alignment vertical="center"/>
    </xf>
    <xf numFmtId="165" fontId="6" fillId="2" borderId="3" xfId="3" applyNumberFormat="1" applyFont="1" applyFill="1" applyBorder="1"/>
    <xf numFmtId="165" fontId="6" fillId="2" borderId="3" xfId="3" applyNumberFormat="1" applyFont="1" applyFill="1" applyBorder="1" applyAlignment="1">
      <alignment horizontal="center"/>
    </xf>
    <xf numFmtId="0" fontId="13" fillId="2" borderId="54" xfId="2" applyFont="1" applyFill="1" applyBorder="1" applyAlignment="1">
      <alignment vertical="center"/>
    </xf>
    <xf numFmtId="0" fontId="5" fillId="0" borderId="26" xfId="0" applyFont="1" applyBorder="1"/>
    <xf numFmtId="0" fontId="5" fillId="0" borderId="41" xfId="0" applyFont="1" applyBorder="1"/>
    <xf numFmtId="0" fontId="5" fillId="0" borderId="36" xfId="0" applyFont="1" applyBorder="1"/>
    <xf numFmtId="44" fontId="15" fillId="11" borderId="64" xfId="2" applyNumberFormat="1" applyFont="1" applyFill="1" applyBorder="1" applyAlignment="1">
      <alignment horizontal="center" vertical="center"/>
    </xf>
    <xf numFmtId="44" fontId="15" fillId="11" borderId="77" xfId="2" applyNumberFormat="1" applyFont="1" applyFill="1" applyBorder="1" applyAlignment="1">
      <alignment horizontal="center" vertical="center"/>
    </xf>
    <xf numFmtId="44" fontId="15" fillId="11" borderId="20" xfId="2" applyNumberFormat="1" applyFont="1" applyFill="1" applyBorder="1" applyAlignment="1">
      <alignment horizontal="center" vertical="center"/>
    </xf>
    <xf numFmtId="44" fontId="9" fillId="11" borderId="52" xfId="2" applyNumberFormat="1" applyFont="1" applyFill="1" applyBorder="1" applyAlignment="1">
      <alignment vertical="center"/>
    </xf>
    <xf numFmtId="44" fontId="9" fillId="11" borderId="18" xfId="2" applyNumberFormat="1" applyFont="1" applyFill="1" applyBorder="1" applyAlignment="1">
      <alignment vertical="center"/>
    </xf>
    <xf numFmtId="44" fontId="9" fillId="11" borderId="39" xfId="2" applyNumberFormat="1" applyFont="1" applyFill="1" applyBorder="1" applyAlignment="1">
      <alignment vertical="center"/>
    </xf>
    <xf numFmtId="44" fontId="15" fillId="11" borderId="3" xfId="2" applyNumberFormat="1" applyFont="1" applyFill="1" applyBorder="1" applyAlignment="1">
      <alignment horizontal="center" vertical="center"/>
    </xf>
    <xf numFmtId="44" fontId="15" fillId="11" borderId="43" xfId="2" applyNumberFormat="1" applyFont="1" applyFill="1" applyBorder="1" applyAlignment="1">
      <alignment horizontal="center" vertical="center"/>
    </xf>
    <xf numFmtId="0" fontId="9" fillId="11" borderId="52" xfId="2" applyFont="1" applyFill="1" applyBorder="1" applyAlignment="1">
      <alignment vertical="center"/>
    </xf>
    <xf numFmtId="0" fontId="15" fillId="11" borderId="46" xfId="2" applyFont="1" applyFill="1" applyBorder="1" applyAlignment="1">
      <alignment horizontal="center" vertical="center"/>
    </xf>
    <xf numFmtId="44" fontId="15" fillId="11" borderId="71" xfId="2" applyNumberFormat="1" applyFont="1" applyFill="1" applyBorder="1" applyAlignment="1">
      <alignment horizontal="center" vertical="center"/>
    </xf>
    <xf numFmtId="0" fontId="9" fillId="11" borderId="49" xfId="2" applyFont="1" applyFill="1" applyBorder="1" applyAlignment="1">
      <alignment vertical="center"/>
    </xf>
    <xf numFmtId="44" fontId="9" fillId="11" borderId="29" xfId="2" applyNumberFormat="1" applyFont="1" applyFill="1" applyBorder="1" applyAlignment="1">
      <alignment vertical="center"/>
    </xf>
    <xf numFmtId="0" fontId="9" fillId="11" borderId="16" xfId="2" applyFont="1" applyFill="1" applyBorder="1" applyAlignment="1">
      <alignment vertical="center"/>
    </xf>
    <xf numFmtId="44" fontId="9" fillId="11" borderId="5" xfId="2" applyNumberFormat="1" applyFont="1" applyFill="1" applyBorder="1" applyAlignment="1">
      <alignment vertical="center"/>
    </xf>
    <xf numFmtId="44" fontId="9" fillId="11" borderId="50" xfId="2" applyNumberFormat="1" applyFont="1" applyFill="1" applyBorder="1" applyAlignment="1">
      <alignment vertical="center"/>
    </xf>
    <xf numFmtId="44" fontId="9" fillId="11" borderId="47" xfId="2" applyNumberFormat="1" applyFont="1" applyFill="1" applyBorder="1" applyAlignment="1">
      <alignment vertical="center"/>
    </xf>
    <xf numFmtId="0" fontId="15" fillId="11" borderId="27" xfId="2" applyFont="1" applyFill="1" applyBorder="1" applyAlignment="1">
      <alignment horizontal="center" vertical="center"/>
    </xf>
    <xf numFmtId="44" fontId="15" fillId="11" borderId="23" xfId="2" applyNumberFormat="1" applyFont="1" applyFill="1" applyBorder="1" applyAlignment="1">
      <alignment horizontal="center" vertical="center"/>
    </xf>
    <xf numFmtId="0" fontId="15" fillId="11" borderId="24" xfId="2" applyFont="1" applyFill="1" applyBorder="1" applyAlignment="1">
      <alignment horizontal="center" vertical="center"/>
    </xf>
    <xf numFmtId="44" fontId="15" fillId="11" borderId="24" xfId="2" applyNumberFormat="1" applyFont="1" applyFill="1" applyBorder="1" applyAlignment="1">
      <alignment horizontal="center" vertical="center"/>
    </xf>
    <xf numFmtId="44" fontId="9" fillId="11" borderId="21" xfId="2" applyNumberFormat="1" applyFont="1" applyFill="1" applyBorder="1" applyAlignment="1">
      <alignment vertical="center"/>
    </xf>
    <xf numFmtId="44" fontId="9" fillId="11" borderId="1" xfId="2" applyNumberFormat="1" applyFont="1" applyFill="1" applyBorder="1" applyAlignment="1">
      <alignment vertical="center"/>
    </xf>
    <xf numFmtId="44" fontId="15" fillId="11" borderId="73" xfId="2" applyNumberFormat="1" applyFont="1" applyFill="1" applyBorder="1" applyAlignment="1">
      <alignment horizontal="center" vertical="center"/>
    </xf>
    <xf numFmtId="44" fontId="15" fillId="11" borderId="67" xfId="2" applyNumberFormat="1" applyFont="1" applyFill="1" applyBorder="1" applyAlignment="1">
      <alignment horizontal="center" vertical="center"/>
    </xf>
    <xf numFmtId="0" fontId="9" fillId="11" borderId="18" xfId="2" applyFont="1" applyFill="1" applyBorder="1" applyAlignment="1">
      <alignment vertical="center"/>
    </xf>
    <xf numFmtId="44" fontId="9" fillId="11" borderId="6" xfId="2" applyNumberFormat="1" applyFont="1" applyFill="1" applyBorder="1" applyAlignment="1">
      <alignment vertical="center"/>
    </xf>
    <xf numFmtId="44" fontId="15" fillId="11" borderId="55" xfId="2" applyNumberFormat="1" applyFont="1" applyFill="1" applyBorder="1" applyAlignment="1">
      <alignment horizontal="center" vertical="center"/>
    </xf>
    <xf numFmtId="0" fontId="9" fillId="11" borderId="21" xfId="2" applyFont="1" applyFill="1" applyBorder="1" applyAlignment="1">
      <alignment vertical="center"/>
    </xf>
    <xf numFmtId="44" fontId="9" fillId="11" borderId="40" xfId="2" applyNumberFormat="1" applyFont="1" applyFill="1" applyBorder="1" applyAlignment="1">
      <alignment vertical="center"/>
    </xf>
    <xf numFmtId="0" fontId="9" fillId="11" borderId="1" xfId="2" applyFont="1" applyFill="1" applyBorder="1" applyAlignment="1">
      <alignment vertical="center"/>
    </xf>
    <xf numFmtId="44" fontId="9" fillId="11" borderId="17" xfId="2" applyNumberFormat="1" applyFont="1" applyFill="1" applyBorder="1" applyAlignment="1">
      <alignment vertical="center"/>
    </xf>
    <xf numFmtId="0" fontId="9" fillId="11" borderId="6" xfId="2" applyFont="1" applyFill="1" applyBorder="1" applyAlignment="1">
      <alignment vertical="center"/>
    </xf>
    <xf numFmtId="44" fontId="9" fillId="11" borderId="53" xfId="2" applyNumberFormat="1" applyFont="1" applyFill="1" applyBorder="1" applyAlignment="1">
      <alignment vertical="center"/>
    </xf>
    <xf numFmtId="44" fontId="13" fillId="11" borderId="17" xfId="2" applyNumberFormat="1" applyFont="1" applyFill="1" applyBorder="1" applyAlignment="1">
      <alignment vertical="center"/>
    </xf>
    <xf numFmtId="44" fontId="15" fillId="11" borderId="70" xfId="2" applyNumberFormat="1" applyFont="1" applyFill="1" applyBorder="1" applyAlignment="1">
      <alignment horizontal="center" vertical="center"/>
    </xf>
    <xf numFmtId="0" fontId="9" fillId="11" borderId="42" xfId="2" applyFont="1" applyFill="1" applyBorder="1" applyAlignment="1">
      <alignment vertical="center"/>
    </xf>
    <xf numFmtId="44" fontId="9" fillId="11" borderId="51" xfId="2" applyNumberFormat="1" applyFont="1" applyFill="1" applyBorder="1" applyAlignment="1">
      <alignment vertical="center"/>
    </xf>
    <xf numFmtId="0" fontId="9" fillId="11" borderId="7" xfId="2" applyFont="1" applyFill="1" applyBorder="1" applyAlignment="1">
      <alignment vertical="center"/>
    </xf>
    <xf numFmtId="44" fontId="9" fillId="11" borderId="45" xfId="2" applyNumberFormat="1" applyFont="1" applyFill="1" applyBorder="1" applyAlignment="1">
      <alignment vertical="center"/>
    </xf>
    <xf numFmtId="44" fontId="15" fillId="11" borderId="46" xfId="2" applyNumberFormat="1" applyFont="1" applyFill="1" applyBorder="1" applyAlignment="1">
      <alignment horizontal="center" vertical="center"/>
    </xf>
    <xf numFmtId="44" fontId="9" fillId="11" borderId="42" xfId="2" applyNumberFormat="1" applyFont="1" applyFill="1" applyBorder="1" applyAlignment="1">
      <alignment vertical="center"/>
    </xf>
    <xf numFmtId="44" fontId="9" fillId="11" borderId="7" xfId="2" applyNumberFormat="1" applyFont="1" applyFill="1" applyBorder="1" applyAlignment="1">
      <alignment vertical="center"/>
    </xf>
    <xf numFmtId="0" fontId="5" fillId="0" borderId="25" xfId="0" applyFont="1" applyBorder="1"/>
    <xf numFmtId="0" fontId="5" fillId="0" borderId="35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44" fontId="15" fillId="0" borderId="24" xfId="2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10" xfId="2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55" xfId="0" applyFont="1" applyBorder="1"/>
    <xf numFmtId="0" fontId="6" fillId="0" borderId="0" xfId="0" applyFont="1" applyAlignment="1">
      <alignment vertical="center"/>
    </xf>
    <xf numFmtId="0" fontId="29" fillId="0" borderId="0" xfId="2" applyFont="1" applyAlignment="1">
      <alignment vertical="center"/>
    </xf>
    <xf numFmtId="0" fontId="15" fillId="11" borderId="49" xfId="2" applyFont="1" applyFill="1" applyBorder="1" applyAlignment="1">
      <alignment horizontal="center" vertical="center"/>
    </xf>
    <xf numFmtId="44" fontId="15" fillId="11" borderId="50" xfId="2" applyNumberFormat="1" applyFont="1" applyFill="1" applyBorder="1" applyAlignment="1">
      <alignment horizontal="center" vertical="center"/>
    </xf>
    <xf numFmtId="44" fontId="15" fillId="11" borderId="58" xfId="2" applyNumberFormat="1" applyFont="1" applyFill="1" applyBorder="1" applyAlignment="1">
      <alignment horizontal="center" vertical="center"/>
    </xf>
    <xf numFmtId="0" fontId="30" fillId="0" borderId="0" xfId="0" applyFont="1"/>
    <xf numFmtId="0" fontId="5" fillId="0" borderId="0" xfId="0" applyFont="1" applyAlignment="1">
      <alignment horizontal="left" vertical="top" wrapText="1"/>
    </xf>
    <xf numFmtId="0" fontId="1" fillId="0" borderId="12" xfId="0" applyFont="1" applyBorder="1"/>
    <xf numFmtId="0" fontId="1" fillId="0" borderId="11" xfId="0" applyFont="1" applyBorder="1"/>
    <xf numFmtId="0" fontId="15" fillId="11" borderId="70" xfId="2" applyFont="1" applyFill="1" applyBorder="1" applyAlignment="1">
      <alignment horizontal="center" vertical="center"/>
    </xf>
    <xf numFmtId="44" fontId="15" fillId="11" borderId="60" xfId="2" applyNumberFormat="1" applyFont="1" applyFill="1" applyBorder="1" applyAlignment="1">
      <alignment horizontal="center" vertical="center"/>
    </xf>
    <xf numFmtId="0" fontId="7" fillId="3" borderId="79" xfId="0" applyFont="1" applyFill="1" applyBorder="1" applyAlignment="1">
      <alignment horizontal="center"/>
    </xf>
    <xf numFmtId="41" fontId="7" fillId="3" borderId="35" xfId="1" applyFont="1" applyFill="1" applyBorder="1" applyAlignment="1">
      <alignment horizontal="center"/>
    </xf>
    <xf numFmtId="0" fontId="6" fillId="3" borderId="44" xfId="0" applyFont="1" applyFill="1" applyBorder="1"/>
    <xf numFmtId="0" fontId="6" fillId="3" borderId="45" xfId="0" applyFont="1" applyFill="1" applyBorder="1"/>
    <xf numFmtId="0" fontId="14" fillId="6" borderId="54" xfId="0" applyFont="1" applyFill="1" applyBorder="1" applyAlignment="1">
      <alignment horizontal="center" vertical="center"/>
    </xf>
    <xf numFmtId="1" fontId="14" fillId="6" borderId="55" xfId="0" applyNumberFormat="1" applyFont="1" applyFill="1" applyBorder="1" applyAlignment="1">
      <alignment horizontal="center" vertical="center"/>
    </xf>
    <xf numFmtId="0" fontId="14" fillId="6" borderId="55" xfId="0" applyFont="1" applyFill="1" applyBorder="1" applyAlignment="1">
      <alignment horizontal="center" vertical="center"/>
    </xf>
    <xf numFmtId="164" fontId="5" fillId="0" borderId="0" xfId="0" applyNumberFormat="1" applyFont="1" applyAlignment="1">
      <alignment wrapText="1"/>
    </xf>
    <xf numFmtId="0" fontId="14" fillId="6" borderId="0" xfId="0" applyFont="1" applyFill="1" applyAlignment="1">
      <alignment horizontal="center" vertical="center"/>
    </xf>
    <xf numFmtId="0" fontId="32" fillId="0" borderId="0" xfId="0" applyFont="1" applyAlignment="1">
      <alignment horizontal="center"/>
    </xf>
    <xf numFmtId="0" fontId="7" fillId="3" borderId="30" xfId="0" applyFont="1" applyFill="1" applyBorder="1" applyAlignment="1">
      <alignment horizontal="center"/>
    </xf>
    <xf numFmtId="41" fontId="7" fillId="3" borderId="31" xfId="1" applyFont="1" applyFill="1" applyBorder="1" applyAlignment="1">
      <alignment horizontal="center"/>
    </xf>
    <xf numFmtId="0" fontId="6" fillId="3" borderId="50" xfId="0" applyFont="1" applyFill="1" applyBorder="1"/>
    <xf numFmtId="0" fontId="6" fillId="3" borderId="29" xfId="0" applyFont="1" applyFill="1" applyBorder="1"/>
    <xf numFmtId="0" fontId="6" fillId="4" borderId="30" xfId="0" applyFont="1" applyFill="1" applyBorder="1"/>
    <xf numFmtId="0" fontId="13" fillId="4" borderId="0" xfId="0" applyFont="1" applyFill="1" applyAlignment="1">
      <alignment horizontal="center"/>
    </xf>
    <xf numFmtId="0" fontId="6" fillId="4" borderId="33" xfId="0" applyFont="1" applyFill="1" applyBorder="1"/>
    <xf numFmtId="0" fontId="5" fillId="2" borderId="0" xfId="0" applyFont="1" applyFill="1" applyAlignment="1">
      <alignment vertical="top"/>
    </xf>
    <xf numFmtId="0" fontId="5" fillId="2" borderId="0" xfId="0" applyFont="1" applyFill="1"/>
    <xf numFmtId="0" fontId="0" fillId="2" borderId="0" xfId="0" applyFill="1"/>
    <xf numFmtId="0" fontId="5" fillId="2" borderId="1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3" xfId="3" applyNumberFormat="1" applyFont="1" applyFill="1" applyBorder="1" applyAlignment="1" applyProtection="1">
      <alignment vertical="top"/>
    </xf>
    <xf numFmtId="0" fontId="2" fillId="2" borderId="0" xfId="1" applyNumberFormat="1" applyFont="1" applyFill="1"/>
    <xf numFmtId="0" fontId="1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/>
    </xf>
    <xf numFmtId="0" fontId="12" fillId="3" borderId="4" xfId="0" applyFont="1" applyFill="1" applyBorder="1"/>
    <xf numFmtId="0" fontId="12" fillId="3" borderId="4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12" fillId="4" borderId="4" xfId="0" applyFont="1" applyFill="1" applyBorder="1"/>
    <xf numFmtId="0" fontId="12" fillId="4" borderId="43" xfId="0" applyFont="1" applyFill="1" applyBorder="1"/>
    <xf numFmtId="0" fontId="5" fillId="10" borderId="13" xfId="0" applyFont="1" applyFill="1" applyBorder="1"/>
    <xf numFmtId="165" fontId="5" fillId="10" borderId="17" xfId="3" applyNumberFormat="1" applyFont="1" applyFill="1" applyBorder="1"/>
    <xf numFmtId="0" fontId="6" fillId="10" borderId="6" xfId="0" applyFont="1" applyFill="1" applyBorder="1"/>
    <xf numFmtId="0" fontId="5" fillId="2" borderId="9" xfId="0" applyFont="1" applyFill="1" applyBorder="1" applyAlignment="1">
      <alignment horizontal="center" vertical="center" wrapText="1"/>
    </xf>
    <xf numFmtId="0" fontId="6" fillId="8" borderId="38" xfId="0" applyFont="1" applyFill="1" applyBorder="1"/>
    <xf numFmtId="41" fontId="5" fillId="2" borderId="0" xfId="1" applyFont="1" applyFill="1"/>
    <xf numFmtId="0" fontId="5" fillId="2" borderId="45" xfId="0" applyFont="1" applyFill="1" applyBorder="1"/>
    <xf numFmtId="44" fontId="6" fillId="8" borderId="1" xfId="3" applyFont="1" applyFill="1" applyBorder="1" applyProtection="1"/>
    <xf numFmtId="0" fontId="5" fillId="5" borderId="38" xfId="0" applyFont="1" applyFill="1" applyBorder="1"/>
    <xf numFmtId="0" fontId="5" fillId="0" borderId="14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5" fillId="0" borderId="6" xfId="2" applyFont="1" applyBorder="1" applyProtection="1">
      <protection locked="0"/>
    </xf>
    <xf numFmtId="0" fontId="5" fillId="0" borderId="6" xfId="0" applyFont="1" applyBorder="1" applyProtection="1">
      <protection locked="0"/>
    </xf>
    <xf numFmtId="165" fontId="5" fillId="0" borderId="18" xfId="3" applyNumberFormat="1" applyFont="1" applyFill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5" fillId="0" borderId="1" xfId="2" applyFont="1" applyBorder="1" applyProtection="1">
      <protection locked="0"/>
    </xf>
    <xf numFmtId="0" fontId="5" fillId="0" borderId="1" xfId="0" applyFont="1" applyBorder="1" applyProtection="1">
      <protection locked="0"/>
    </xf>
    <xf numFmtId="165" fontId="5" fillId="0" borderId="5" xfId="3" applyNumberFormat="1" applyFont="1" applyFill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right"/>
      <protection locked="0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Protection="1">
      <protection locked="0"/>
    </xf>
    <xf numFmtId="165" fontId="5" fillId="0" borderId="9" xfId="3" applyNumberFormat="1" applyFont="1" applyFill="1" applyBorder="1" applyAlignment="1" applyProtection="1">
      <alignment horizontal="center"/>
      <protection locked="0"/>
    </xf>
    <xf numFmtId="0" fontId="5" fillId="6" borderId="52" xfId="0" applyFont="1" applyFill="1" applyBorder="1" applyProtection="1">
      <protection locked="0"/>
    </xf>
    <xf numFmtId="0" fontId="5" fillId="6" borderId="6" xfId="0" applyFont="1" applyFill="1" applyBorder="1" applyProtection="1">
      <protection locked="0"/>
    </xf>
    <xf numFmtId="0" fontId="5" fillId="6" borderId="16" xfId="0" applyFont="1" applyFill="1" applyBorder="1" applyProtection="1">
      <protection locked="0"/>
    </xf>
    <xf numFmtId="0" fontId="5" fillId="6" borderId="1" xfId="0" applyFont="1" applyFill="1" applyBorder="1" applyProtection="1">
      <protection locked="0"/>
    </xf>
    <xf numFmtId="0" fontId="5" fillId="6" borderId="19" xfId="0" applyFont="1" applyFill="1" applyBorder="1" applyProtection="1">
      <protection locked="0"/>
    </xf>
    <xf numFmtId="0" fontId="5" fillId="6" borderId="2" xfId="0" applyFont="1" applyFill="1" applyBorder="1" applyProtection="1">
      <protection locked="0"/>
    </xf>
    <xf numFmtId="0" fontId="5" fillId="6" borderId="14" xfId="0" applyFont="1" applyFill="1" applyBorder="1" applyProtection="1">
      <protection locked="0"/>
    </xf>
    <xf numFmtId="0" fontId="5" fillId="6" borderId="7" xfId="0" applyFont="1" applyFill="1" applyBorder="1" applyProtection="1">
      <protection locked="0"/>
    </xf>
    <xf numFmtId="0" fontId="5" fillId="6" borderId="8" xfId="0" applyFont="1" applyFill="1" applyBorder="1" applyProtection="1">
      <protection locked="0"/>
    </xf>
    <xf numFmtId="0" fontId="5" fillId="0" borderId="49" xfId="0" applyFont="1" applyBorder="1" applyProtection="1">
      <protection locked="0"/>
    </xf>
    <xf numFmtId="0" fontId="5" fillId="0" borderId="21" xfId="0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61" xfId="0" applyFont="1" applyBorder="1" applyProtection="1">
      <protection locked="0"/>
    </xf>
    <xf numFmtId="0" fontId="6" fillId="0" borderId="62" xfId="0" applyFont="1" applyBorder="1" applyProtection="1">
      <protection locked="0"/>
    </xf>
    <xf numFmtId="0" fontId="5" fillId="0" borderId="1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42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75" xfId="0" applyFont="1" applyBorder="1" applyProtection="1">
      <protection locked="0"/>
    </xf>
    <xf numFmtId="41" fontId="7" fillId="3" borderId="27" xfId="1" applyFont="1" applyFill="1" applyBorder="1" applyAlignment="1">
      <alignment horizontal="center"/>
    </xf>
    <xf numFmtId="0" fontId="6" fillId="3" borderId="31" xfId="0" applyFont="1" applyFill="1" applyBorder="1"/>
    <xf numFmtId="0" fontId="6" fillId="3" borderId="32" xfId="0" applyFont="1" applyFill="1" applyBorder="1"/>
    <xf numFmtId="0" fontId="5" fillId="0" borderId="29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74" xfId="0" applyFont="1" applyBorder="1" applyProtection="1">
      <protection locked="0"/>
    </xf>
    <xf numFmtId="0" fontId="6" fillId="3" borderId="30" xfId="0" applyFont="1" applyFill="1" applyBorder="1"/>
    <xf numFmtId="0" fontId="6" fillId="4" borderId="1" xfId="0" applyFont="1" applyFill="1" applyBorder="1" applyAlignment="1">
      <alignment vertical="top"/>
    </xf>
    <xf numFmtId="0" fontId="5" fillId="6" borderId="49" xfId="0" applyFont="1" applyFill="1" applyBorder="1" applyProtection="1">
      <protection locked="0"/>
    </xf>
    <xf numFmtId="0" fontId="5" fillId="6" borderId="21" xfId="0" applyFont="1" applyFill="1" applyBorder="1" applyProtection="1">
      <protection locked="0"/>
    </xf>
    <xf numFmtId="0" fontId="5" fillId="6" borderId="50" xfId="0" applyFont="1" applyFill="1" applyBorder="1" applyProtection="1">
      <protection locked="0"/>
    </xf>
    <xf numFmtId="0" fontId="5" fillId="6" borderId="47" xfId="0" applyFont="1" applyFill="1" applyBorder="1" applyProtection="1">
      <protection locked="0"/>
    </xf>
    <xf numFmtId="0" fontId="5" fillId="0" borderId="47" xfId="0" applyFont="1" applyBorder="1" applyProtection="1">
      <protection locked="0"/>
    </xf>
    <xf numFmtId="0" fontId="5" fillId="6" borderId="48" xfId="0" applyFont="1" applyFill="1" applyBorder="1" applyProtection="1">
      <protection locked="0"/>
    </xf>
    <xf numFmtId="0" fontId="6" fillId="0" borderId="49" xfId="0" applyFont="1" applyBorder="1" applyProtection="1">
      <protection locked="0"/>
    </xf>
    <xf numFmtId="0" fontId="6" fillId="0" borderId="21" xfId="0" applyFont="1" applyBorder="1" applyProtection="1">
      <protection locked="0"/>
    </xf>
    <xf numFmtId="0" fontId="6" fillId="0" borderId="29" xfId="0" applyFont="1" applyBorder="1" applyProtection="1">
      <protection locked="0"/>
    </xf>
    <xf numFmtId="0" fontId="6" fillId="0" borderId="19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42" xfId="0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5" fillId="0" borderId="13" xfId="0" applyFont="1" applyBorder="1" applyAlignment="1" applyProtection="1">
      <alignment vertical="top"/>
      <protection locked="0"/>
    </xf>
    <xf numFmtId="0" fontId="31" fillId="0" borderId="52" xfId="0" applyFont="1" applyBorder="1" applyProtection="1">
      <protection locked="0"/>
    </xf>
    <xf numFmtId="0" fontId="31" fillId="0" borderId="6" xfId="0" applyFont="1" applyBorder="1" applyProtection="1">
      <protection locked="0"/>
    </xf>
    <xf numFmtId="0" fontId="31" fillId="0" borderId="18" xfId="0" applyFont="1" applyBorder="1" applyProtection="1">
      <protection locked="0"/>
    </xf>
    <xf numFmtId="0" fontId="6" fillId="2" borderId="3" xfId="3" applyNumberFormat="1" applyFont="1" applyFill="1" applyBorder="1"/>
    <xf numFmtId="44" fontId="6" fillId="2" borderId="3" xfId="3" applyFont="1" applyFill="1" applyBorder="1"/>
    <xf numFmtId="0" fontId="31" fillId="2" borderId="3" xfId="3" applyNumberFormat="1" applyFont="1" applyFill="1" applyBorder="1"/>
    <xf numFmtId="0" fontId="15" fillId="2" borderId="27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vertical="center"/>
    </xf>
    <xf numFmtId="167" fontId="9" fillId="11" borderId="1" xfId="2" applyNumberFormat="1" applyFont="1" applyFill="1" applyBorder="1" applyAlignment="1">
      <alignment vertical="center"/>
    </xf>
    <xf numFmtId="0" fontId="9" fillId="2" borderId="21" xfId="2" applyFont="1" applyFill="1" applyBorder="1" applyAlignment="1">
      <alignment vertical="center"/>
    </xf>
    <xf numFmtId="167" fontId="9" fillId="11" borderId="21" xfId="2" applyNumberFormat="1" applyFont="1" applyFill="1" applyBorder="1" applyAlignment="1">
      <alignment vertical="center"/>
    </xf>
    <xf numFmtId="44" fontId="15" fillId="2" borderId="67" xfId="2" applyNumberFormat="1" applyFont="1" applyFill="1" applyBorder="1" applyAlignment="1">
      <alignment horizontal="center" vertical="center"/>
    </xf>
    <xf numFmtId="0" fontId="9" fillId="11" borderId="38" xfId="2" applyFont="1" applyFill="1" applyBorder="1" applyAlignment="1">
      <alignment vertical="center"/>
    </xf>
    <xf numFmtId="0" fontId="9" fillId="0" borderId="49" xfId="2" applyFont="1" applyBorder="1" applyAlignment="1" applyProtection="1">
      <alignment vertical="center"/>
      <protection locked="0"/>
    </xf>
    <xf numFmtId="0" fontId="9" fillId="0" borderId="16" xfId="2" applyFont="1" applyBorder="1" applyAlignment="1" applyProtection="1">
      <alignment vertical="center"/>
      <protection locked="0"/>
    </xf>
    <xf numFmtId="0" fontId="9" fillId="0" borderId="42" xfId="2" applyFont="1" applyBorder="1" applyAlignment="1" applyProtection="1">
      <alignment vertical="center"/>
      <protection locked="0"/>
    </xf>
    <xf numFmtId="0" fontId="9" fillId="0" borderId="7" xfId="2" applyFont="1" applyBorder="1" applyAlignment="1" applyProtection="1">
      <alignment vertical="center"/>
      <protection locked="0"/>
    </xf>
    <xf numFmtId="0" fontId="9" fillId="0" borderId="21" xfId="2" applyFont="1" applyBorder="1" applyAlignment="1" applyProtection="1">
      <alignment vertical="center"/>
      <protection locked="0"/>
    </xf>
    <xf numFmtId="0" fontId="9" fillId="0" borderId="1" xfId="2" applyFont="1" applyBorder="1" applyAlignment="1" applyProtection="1">
      <alignment vertical="center"/>
      <protection locked="0"/>
    </xf>
    <xf numFmtId="0" fontId="9" fillId="0" borderId="6" xfId="2" applyFont="1" applyBorder="1" applyAlignment="1" applyProtection="1">
      <alignment vertical="center"/>
      <protection locked="0"/>
    </xf>
    <xf numFmtId="0" fontId="9" fillId="0" borderId="52" xfId="2" applyFont="1" applyBorder="1" applyAlignment="1" applyProtection="1">
      <alignment vertical="center"/>
      <protection locked="0"/>
    </xf>
    <xf numFmtId="0" fontId="9" fillId="0" borderId="14" xfId="2" applyFont="1" applyBorder="1" applyAlignment="1" applyProtection="1">
      <alignment vertical="center"/>
      <protection locked="0"/>
    </xf>
    <xf numFmtId="44" fontId="13" fillId="0" borderId="49" xfId="2" applyNumberFormat="1" applyFont="1" applyBorder="1" applyAlignment="1" applyProtection="1">
      <alignment vertical="center"/>
      <protection locked="0"/>
    </xf>
    <xf numFmtId="44" fontId="13" fillId="0" borderId="40" xfId="2" applyNumberFormat="1" applyFont="1" applyBorder="1" applyAlignment="1" applyProtection="1">
      <alignment vertical="center"/>
      <protection locked="0"/>
    </xf>
    <xf numFmtId="44" fontId="13" fillId="0" borderId="52" xfId="2" applyNumberFormat="1" applyFont="1" applyBorder="1" applyAlignment="1" applyProtection="1">
      <alignment vertical="center"/>
      <protection locked="0"/>
    </xf>
    <xf numFmtId="44" fontId="13" fillId="0" borderId="53" xfId="2" applyNumberFormat="1" applyFont="1" applyBorder="1" applyAlignment="1" applyProtection="1">
      <alignment vertical="center"/>
      <protection locked="0"/>
    </xf>
    <xf numFmtId="44" fontId="13" fillId="0" borderId="51" xfId="2" applyNumberFormat="1" applyFont="1" applyBorder="1" applyAlignment="1" applyProtection="1">
      <alignment vertical="center"/>
      <protection locked="0"/>
    </xf>
    <xf numFmtId="44" fontId="13" fillId="0" borderId="16" xfId="2" applyNumberFormat="1" applyFont="1" applyBorder="1" applyAlignment="1" applyProtection="1">
      <alignment vertical="center"/>
      <protection locked="0"/>
    </xf>
    <xf numFmtId="44" fontId="13" fillId="0" borderId="17" xfId="2" applyNumberFormat="1" applyFont="1" applyBorder="1" applyAlignment="1" applyProtection="1">
      <alignment vertical="center"/>
      <protection locked="0"/>
    </xf>
    <xf numFmtId="44" fontId="13" fillId="0" borderId="47" xfId="2" applyNumberFormat="1" applyFont="1" applyBorder="1" applyAlignment="1" applyProtection="1">
      <alignment vertical="center"/>
      <protection locked="0"/>
    </xf>
    <xf numFmtId="44" fontId="13" fillId="0" borderId="45" xfId="2" applyNumberFormat="1" applyFont="1" applyBorder="1" applyAlignment="1" applyProtection="1">
      <alignment vertical="center"/>
      <protection locked="0"/>
    </xf>
    <xf numFmtId="44" fontId="13" fillId="0" borderId="5" xfId="2" applyNumberFormat="1" applyFont="1" applyBorder="1" applyAlignment="1" applyProtection="1">
      <alignment vertical="center"/>
      <protection locked="0"/>
    </xf>
    <xf numFmtId="0" fontId="1" fillId="0" borderId="0" xfId="0" applyFont="1"/>
    <xf numFmtId="0" fontId="8" fillId="0" borderId="0" xfId="0" applyFont="1"/>
    <xf numFmtId="0" fontId="0" fillId="0" borderId="12" xfId="0" applyBorder="1"/>
    <xf numFmtId="0" fontId="0" fillId="0" borderId="11" xfId="0" applyBorder="1"/>
    <xf numFmtId="0" fontId="6" fillId="0" borderId="26" xfId="0" applyFont="1" applyBorder="1"/>
    <xf numFmtId="0" fontId="6" fillId="0" borderId="41" xfId="0" applyFont="1" applyBorder="1"/>
    <xf numFmtId="0" fontId="6" fillId="0" borderId="36" xfId="0" applyFont="1" applyBorder="1"/>
    <xf numFmtId="44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5" fillId="2" borderId="28" xfId="2" applyFont="1" applyFill="1" applyBorder="1"/>
    <xf numFmtId="0" fontId="5" fillId="2" borderId="0" xfId="2" applyFont="1" applyFill="1"/>
    <xf numFmtId="44" fontId="5" fillId="2" borderId="19" xfId="2" applyNumberFormat="1" applyFont="1" applyFill="1" applyBorder="1"/>
    <xf numFmtId="0" fontId="9" fillId="11" borderId="19" xfId="2" applyFont="1" applyFill="1" applyBorder="1" applyAlignment="1">
      <alignment vertical="center"/>
    </xf>
    <xf numFmtId="44" fontId="9" fillId="11" borderId="9" xfId="2" applyNumberFormat="1" applyFont="1" applyFill="1" applyBorder="1" applyAlignment="1">
      <alignment vertical="center"/>
    </xf>
    <xf numFmtId="44" fontId="9" fillId="11" borderId="48" xfId="2" applyNumberFormat="1" applyFont="1" applyFill="1" applyBorder="1" applyAlignment="1">
      <alignment vertical="center"/>
    </xf>
    <xf numFmtId="0" fontId="9" fillId="11" borderId="8" xfId="2" applyFont="1" applyFill="1" applyBorder="1" applyAlignment="1">
      <alignment vertical="center"/>
    </xf>
    <xf numFmtId="0" fontId="9" fillId="0" borderId="19" xfId="2" applyFont="1" applyBorder="1" applyAlignment="1" applyProtection="1">
      <alignment vertical="center"/>
      <protection locked="0"/>
    </xf>
    <xf numFmtId="0" fontId="9" fillId="2" borderId="2" xfId="2" applyFont="1" applyFill="1" applyBorder="1" applyAlignment="1">
      <alignment vertical="center"/>
    </xf>
    <xf numFmtId="167" fontId="9" fillId="11" borderId="2" xfId="2" applyNumberFormat="1" applyFont="1" applyFill="1" applyBorder="1" applyAlignment="1">
      <alignment vertical="center"/>
    </xf>
    <xf numFmtId="44" fontId="9" fillId="11" borderId="2" xfId="2" applyNumberFormat="1" applyFont="1" applyFill="1" applyBorder="1" applyAlignment="1">
      <alignment vertical="center"/>
    </xf>
    <xf numFmtId="0" fontId="9" fillId="0" borderId="8" xfId="2" applyFont="1" applyBorder="1" applyAlignment="1" applyProtection="1">
      <alignment vertical="center"/>
      <protection locked="0"/>
    </xf>
    <xf numFmtId="0" fontId="9" fillId="0" borderId="2" xfId="2" applyFont="1" applyBorder="1" applyAlignment="1" applyProtection="1">
      <alignment vertical="center"/>
      <protection locked="0"/>
    </xf>
    <xf numFmtId="0" fontId="9" fillId="2" borderId="19" xfId="2" applyFont="1" applyFill="1" applyBorder="1" applyAlignment="1">
      <alignment vertical="center"/>
    </xf>
    <xf numFmtId="0" fontId="9" fillId="2" borderId="9" xfId="2" applyFont="1" applyFill="1" applyBorder="1" applyAlignment="1">
      <alignment vertical="center"/>
    </xf>
    <xf numFmtId="0" fontId="9" fillId="11" borderId="25" xfId="2" applyFont="1" applyFill="1" applyBorder="1" applyAlignment="1">
      <alignment vertical="center"/>
    </xf>
    <xf numFmtId="44" fontId="9" fillId="11" borderId="80" xfId="2" applyNumberFormat="1" applyFont="1" applyFill="1" applyBorder="1" applyAlignment="1">
      <alignment vertical="center"/>
    </xf>
    <xf numFmtId="0" fontId="9" fillId="11" borderId="12" xfId="2" applyFont="1" applyFill="1" applyBorder="1" applyAlignment="1">
      <alignment vertical="center"/>
    </xf>
    <xf numFmtId="44" fontId="9" fillId="11" borderId="12" xfId="2" applyNumberFormat="1" applyFont="1" applyFill="1" applyBorder="1" applyAlignment="1">
      <alignment vertical="center"/>
    </xf>
    <xf numFmtId="0" fontId="9" fillId="0" borderId="11" xfId="2" applyFont="1" applyBorder="1" applyAlignment="1" applyProtection="1">
      <alignment vertical="center"/>
      <protection locked="0"/>
    </xf>
    <xf numFmtId="0" fontId="9" fillId="11" borderId="2" xfId="2" applyFont="1" applyFill="1" applyBorder="1" applyAlignment="1">
      <alignment vertical="center"/>
    </xf>
    <xf numFmtId="44" fontId="9" fillId="11" borderId="79" xfId="2" applyNumberFormat="1" applyFont="1" applyFill="1" applyBorder="1" applyAlignment="1">
      <alignment vertical="center"/>
    </xf>
    <xf numFmtId="44" fontId="13" fillId="11" borderId="15" xfId="2" applyNumberFormat="1" applyFont="1" applyFill="1" applyBorder="1" applyAlignment="1">
      <alignment vertical="center"/>
    </xf>
    <xf numFmtId="44" fontId="9" fillId="11" borderId="8" xfId="2" applyNumberFormat="1" applyFont="1" applyFill="1" applyBorder="1" applyAlignment="1">
      <alignment vertical="center"/>
    </xf>
    <xf numFmtId="44" fontId="9" fillId="11" borderId="15" xfId="2" applyNumberFormat="1" applyFont="1" applyFill="1" applyBorder="1" applyAlignment="1">
      <alignment vertical="center"/>
    </xf>
    <xf numFmtId="0" fontId="9" fillId="0" borderId="81" xfId="2" applyFont="1" applyBorder="1" applyAlignment="1" applyProtection="1">
      <alignment vertical="center"/>
      <protection locked="0"/>
    </xf>
    <xf numFmtId="0" fontId="9" fillId="2" borderId="0" xfId="2" applyFont="1" applyFill="1" applyAlignment="1">
      <alignment vertical="center"/>
    </xf>
    <xf numFmtId="0" fontId="9" fillId="11" borderId="68" xfId="2" applyFont="1" applyFill="1" applyBorder="1" applyAlignment="1">
      <alignment vertical="center"/>
    </xf>
    <xf numFmtId="44" fontId="9" fillId="11" borderId="68" xfId="2" applyNumberFormat="1" applyFont="1" applyFill="1" applyBorder="1" applyAlignment="1">
      <alignment vertical="center"/>
    </xf>
    <xf numFmtId="44" fontId="9" fillId="11" borderId="28" xfId="2" applyNumberFormat="1" applyFont="1" applyFill="1" applyBorder="1" applyAlignment="1">
      <alignment vertical="center"/>
    </xf>
    <xf numFmtId="44" fontId="13" fillId="0" borderId="19" xfId="2" applyNumberFormat="1" applyFont="1" applyBorder="1" applyAlignment="1" applyProtection="1">
      <alignment vertical="center"/>
      <protection locked="0"/>
    </xf>
    <xf numFmtId="44" fontId="13" fillId="0" borderId="15" xfId="2" applyNumberFormat="1" applyFont="1" applyBorder="1" applyAlignment="1" applyProtection="1">
      <alignment vertical="center"/>
      <protection locked="0"/>
    </xf>
    <xf numFmtId="44" fontId="13" fillId="0" borderId="48" xfId="2" applyNumberFormat="1" applyFont="1" applyBorder="1" applyAlignment="1" applyProtection="1">
      <alignment vertical="center"/>
      <protection locked="0"/>
    </xf>
    <xf numFmtId="44" fontId="13" fillId="0" borderId="79" xfId="2" applyNumberFormat="1" applyFont="1" applyBorder="1" applyAlignment="1" applyProtection="1">
      <alignment vertical="center"/>
      <protection locked="0"/>
    </xf>
    <xf numFmtId="44" fontId="13" fillId="7" borderId="19" xfId="2" applyNumberFormat="1" applyFont="1" applyFill="1" applyBorder="1" applyAlignment="1">
      <alignment vertical="center"/>
    </xf>
    <xf numFmtId="44" fontId="13" fillId="7" borderId="9" xfId="2" applyNumberFormat="1" applyFont="1" applyFill="1" applyBorder="1" applyAlignment="1">
      <alignment vertical="center"/>
    </xf>
    <xf numFmtId="44" fontId="13" fillId="7" borderId="28" xfId="2" applyNumberFormat="1" applyFont="1" applyFill="1" applyBorder="1" applyAlignment="1">
      <alignment vertical="center"/>
    </xf>
    <xf numFmtId="167" fontId="9" fillId="10" borderId="19" xfId="2" applyNumberFormat="1" applyFont="1" applyFill="1" applyBorder="1" applyAlignment="1">
      <alignment vertical="center"/>
    </xf>
    <xf numFmtId="167" fontId="9" fillId="10" borderId="11" xfId="2" applyNumberFormat="1" applyFont="1" applyFill="1" applyBorder="1" applyAlignment="1">
      <alignment vertical="center"/>
    </xf>
    <xf numFmtId="0" fontId="13" fillId="0" borderId="3" xfId="2" applyFont="1" applyBorder="1" applyAlignment="1">
      <alignment vertical="center"/>
    </xf>
    <xf numFmtId="0" fontId="13" fillId="0" borderId="4" xfId="2" applyFont="1" applyBorder="1" applyAlignment="1">
      <alignment vertical="center"/>
    </xf>
    <xf numFmtId="0" fontId="13" fillId="0" borderId="3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44" fontId="13" fillId="2" borderId="54" xfId="3" applyFont="1" applyFill="1" applyBorder="1" applyAlignment="1">
      <alignment vertical="center"/>
    </xf>
    <xf numFmtId="168" fontId="13" fillId="2" borderId="54" xfId="2" applyNumberFormat="1" applyFont="1" applyFill="1" applyBorder="1" applyAlignment="1">
      <alignment vertical="center"/>
    </xf>
    <xf numFmtId="44" fontId="13" fillId="2" borderId="3" xfId="3" applyFont="1" applyFill="1" applyBorder="1" applyAlignment="1">
      <alignment vertical="center"/>
    </xf>
    <xf numFmtId="0" fontId="5" fillId="2" borderId="5" xfId="0" applyFont="1" applyFill="1" applyBorder="1" applyAlignment="1">
      <alignment horizontal="right"/>
    </xf>
    <xf numFmtId="0" fontId="0" fillId="0" borderId="25" xfId="0" applyBorder="1" applyProtection="1">
      <protection locked="0"/>
    </xf>
    <xf numFmtId="0" fontId="5" fillId="2" borderId="47" xfId="0" applyFont="1" applyFill="1" applyBorder="1" applyAlignment="1">
      <alignment horizontal="right"/>
    </xf>
    <xf numFmtId="0" fontId="6" fillId="0" borderId="38" xfId="0" applyFont="1" applyBorder="1" applyProtection="1">
      <protection locked="0"/>
    </xf>
    <xf numFmtId="0" fontId="6" fillId="0" borderId="26" xfId="0" applyFont="1" applyBorder="1" applyProtection="1">
      <protection locked="0"/>
    </xf>
    <xf numFmtId="0" fontId="5" fillId="2" borderId="63" xfId="0" applyFont="1" applyFill="1" applyBorder="1" applyAlignment="1">
      <alignment horizontal="right"/>
    </xf>
    <xf numFmtId="0" fontId="5" fillId="2" borderId="25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top" wrapText="1"/>
    </xf>
    <xf numFmtId="44" fontId="13" fillId="2" borderId="54" xfId="2" applyNumberFormat="1" applyFont="1" applyFill="1" applyBorder="1" applyAlignment="1">
      <alignment vertical="center"/>
    </xf>
    <xf numFmtId="0" fontId="5" fillId="2" borderId="14" xfId="0" applyFont="1" applyFill="1" applyBorder="1" applyAlignment="1" applyProtection="1">
      <alignment horizontal="right"/>
    </xf>
    <xf numFmtId="0" fontId="5" fillId="0" borderId="0" xfId="0" applyFont="1" applyBorder="1"/>
    <xf numFmtId="0" fontId="5" fillId="0" borderId="0" xfId="0" applyFont="1" applyFill="1" applyAlignment="1">
      <alignment vertical="top"/>
    </xf>
    <xf numFmtId="14" fontId="5" fillId="0" borderId="0" xfId="0" applyNumberFormat="1" applyFont="1" applyFill="1"/>
    <xf numFmtId="0" fontId="5" fillId="0" borderId="0" xfId="0" applyFont="1" applyFill="1"/>
    <xf numFmtId="0" fontId="31" fillId="0" borderId="0" xfId="1" applyNumberFormat="1" applyFont="1" applyFill="1" applyAlignment="1">
      <alignment horizontal="center" wrapText="1"/>
    </xf>
    <xf numFmtId="0" fontId="31" fillId="0" borderId="0" xfId="1" applyNumberFormat="1" applyFont="1" applyFill="1" applyBorder="1" applyAlignment="1">
      <alignment horizontal="center" wrapText="1"/>
    </xf>
    <xf numFmtId="0" fontId="13" fillId="9" borderId="27" xfId="0" applyFont="1" applyFill="1" applyBorder="1" applyAlignment="1">
      <alignment horizontal="center" vertical="center" wrapText="1"/>
    </xf>
    <xf numFmtId="0" fontId="13" fillId="9" borderId="28" xfId="0" applyFont="1" applyFill="1" applyBorder="1" applyAlignment="1">
      <alignment horizontal="center" vertical="center" wrapText="1"/>
    </xf>
    <xf numFmtId="0" fontId="13" fillId="9" borderId="20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5" xfId="0" applyFont="1" applyBorder="1" applyAlignment="1">
      <alignment horizontal="center"/>
    </xf>
    <xf numFmtId="0" fontId="12" fillId="0" borderId="2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5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5" xfId="0" applyFont="1" applyBorder="1" applyAlignment="1">
      <alignment horizontal="center"/>
    </xf>
    <xf numFmtId="0" fontId="31" fillId="5" borderId="27" xfId="0" applyFont="1" applyFill="1" applyBorder="1" applyAlignment="1">
      <alignment horizontal="center" vertical="center" wrapText="1"/>
    </xf>
    <xf numFmtId="0" fontId="31" fillId="5" borderId="28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50" xfId="0" applyFont="1" applyFill="1" applyBorder="1" applyAlignment="1">
      <alignment horizontal="center" vertical="center" wrapText="1"/>
    </xf>
    <xf numFmtId="0" fontId="31" fillId="5" borderId="47" xfId="0" applyFont="1" applyFill="1" applyBorder="1" applyAlignment="1">
      <alignment horizontal="center" vertical="center" wrapText="1"/>
    </xf>
    <xf numFmtId="0" fontId="31" fillId="5" borderId="63" xfId="0" applyFont="1" applyFill="1" applyBorder="1" applyAlignment="1">
      <alignment horizontal="center" vertical="center" wrapText="1"/>
    </xf>
    <xf numFmtId="0" fontId="31" fillId="2" borderId="27" xfId="0" applyFont="1" applyFill="1" applyBorder="1" applyAlignment="1">
      <alignment horizontal="center" vertical="center" wrapText="1"/>
    </xf>
    <xf numFmtId="0" fontId="31" fillId="2" borderId="28" xfId="0" applyFont="1" applyFill="1" applyBorder="1" applyAlignment="1">
      <alignment horizontal="center" vertical="center" wrapText="1"/>
    </xf>
    <xf numFmtId="0" fontId="31" fillId="2" borderId="20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31" fillId="3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 wrapText="1"/>
    </xf>
    <xf numFmtId="0" fontId="31" fillId="3" borderId="20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6" borderId="41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76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/>
    </xf>
    <xf numFmtId="0" fontId="5" fillId="6" borderId="40" xfId="0" applyFont="1" applyFill="1" applyBorder="1" applyAlignment="1">
      <alignment horizontal="center"/>
    </xf>
    <xf numFmtId="0" fontId="5" fillId="6" borderId="51" xfId="0" applyFont="1" applyFill="1" applyBorder="1" applyAlignment="1">
      <alignment horizontal="center"/>
    </xf>
    <xf numFmtId="14" fontId="6" fillId="6" borderId="4" xfId="0" applyNumberFormat="1" applyFont="1" applyFill="1" applyBorder="1" applyAlignment="1">
      <alignment horizontal="center" vertical="center" wrapText="1"/>
    </xf>
    <xf numFmtId="14" fontId="6" fillId="6" borderId="43" xfId="0" applyNumberFormat="1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14" fontId="31" fillId="2" borderId="4" xfId="0" applyNumberFormat="1" applyFont="1" applyFill="1" applyBorder="1" applyAlignment="1">
      <alignment horizontal="center" vertical="center"/>
    </xf>
    <xf numFmtId="14" fontId="31" fillId="2" borderId="43" xfId="0" applyNumberFormat="1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41" xfId="0" applyFont="1" applyFill="1" applyBorder="1" applyAlignment="1">
      <alignment horizontal="center" vertical="center" wrapText="1"/>
    </xf>
    <xf numFmtId="41" fontId="10" fillId="10" borderId="30" xfId="1" applyFont="1" applyFill="1" applyBorder="1" applyAlignment="1">
      <alignment horizontal="center" vertical="center" wrapText="1"/>
    </xf>
    <xf numFmtId="41" fontId="10" fillId="10" borderId="31" xfId="1" applyFont="1" applyFill="1" applyBorder="1" applyAlignment="1">
      <alignment horizontal="center" vertical="center" wrapText="1"/>
    </xf>
    <xf numFmtId="41" fontId="10" fillId="10" borderId="32" xfId="1" applyFont="1" applyFill="1" applyBorder="1" applyAlignment="1">
      <alignment horizontal="center" vertical="center" wrapText="1"/>
    </xf>
    <xf numFmtId="0" fontId="5" fillId="6" borderId="52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/>
    </xf>
    <xf numFmtId="0" fontId="5" fillId="6" borderId="43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6" borderId="28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14" fontId="6" fillId="6" borderId="10" xfId="0" applyNumberFormat="1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51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5" fillId="6" borderId="49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5" fillId="6" borderId="50" xfId="0" applyFont="1" applyFill="1" applyBorder="1" applyAlignment="1">
      <alignment horizontal="center"/>
    </xf>
    <xf numFmtId="0" fontId="5" fillId="6" borderId="53" xfId="0" applyFont="1" applyFill="1" applyBorder="1" applyAlignment="1">
      <alignment horizontal="center"/>
    </xf>
    <xf numFmtId="0" fontId="27" fillId="0" borderId="1" xfId="0" applyFont="1" applyBorder="1" applyAlignment="1">
      <alignment horizontal="center" vertical="top" wrapText="1"/>
    </xf>
    <xf numFmtId="0" fontId="6" fillId="0" borderId="0" xfId="0" applyFont="1"/>
    <xf numFmtId="0" fontId="5" fillId="0" borderId="0" xfId="0" applyFont="1"/>
    <xf numFmtId="0" fontId="6" fillId="6" borderId="25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2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8" borderId="27" xfId="0" applyFont="1" applyFill="1" applyBorder="1" applyAlignment="1">
      <alignment horizontal="center" vertical="center" wrapText="1"/>
    </xf>
    <xf numFmtId="0" fontId="5" fillId="8" borderId="28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1" fillId="0" borderId="0" xfId="1" applyNumberFormat="1" applyFont="1" applyFill="1" applyAlignment="1">
      <alignment horizontal="center" wrapText="1"/>
    </xf>
    <xf numFmtId="0" fontId="31" fillId="0" borderId="41" xfId="1" applyNumberFormat="1" applyFont="1" applyFill="1" applyBorder="1" applyAlignment="1">
      <alignment horizontal="center" wrapText="1"/>
    </xf>
    <xf numFmtId="0" fontId="5" fillId="12" borderId="22" xfId="0" applyFont="1" applyFill="1" applyBorder="1" applyAlignment="1">
      <alignment horizontal="center" vertical="center" wrapText="1"/>
    </xf>
    <xf numFmtId="0" fontId="5" fillId="12" borderId="25" xfId="0" applyFont="1" applyFill="1" applyBorder="1" applyAlignment="1">
      <alignment horizontal="center" vertical="center" wrapText="1"/>
    </xf>
    <xf numFmtId="0" fontId="5" fillId="12" borderId="26" xfId="0" applyFont="1" applyFill="1" applyBorder="1" applyAlignment="1">
      <alignment horizontal="center" vertical="center" wrapText="1"/>
    </xf>
    <xf numFmtId="41" fontId="6" fillId="10" borderId="24" xfId="1" applyFont="1" applyFill="1" applyBorder="1" applyAlignment="1">
      <alignment horizontal="center" wrapText="1"/>
    </xf>
    <xf numFmtId="41" fontId="6" fillId="10" borderId="0" xfId="1" applyFont="1" applyFill="1" applyBorder="1" applyAlignment="1">
      <alignment horizontal="center" wrapText="1"/>
    </xf>
    <xf numFmtId="41" fontId="26" fillId="10" borderId="0" xfId="1" applyFont="1" applyFill="1" applyBorder="1" applyAlignment="1">
      <alignment horizontal="center" vertical="center" wrapText="1"/>
    </xf>
    <xf numFmtId="41" fontId="26" fillId="10" borderId="41" xfId="1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35" xfId="0" applyFont="1" applyFill="1" applyBorder="1" applyAlignment="1">
      <alignment horizontal="center" vertical="center" wrapText="1"/>
    </xf>
    <xf numFmtId="0" fontId="6" fillId="8" borderId="36" xfId="0" applyFont="1" applyFill="1" applyBorder="1" applyAlignment="1">
      <alignment horizontal="center" vertical="center" wrapText="1"/>
    </xf>
    <xf numFmtId="0" fontId="15" fillId="11" borderId="23" xfId="2" applyFont="1" applyFill="1" applyBorder="1" applyAlignment="1">
      <alignment horizontal="center" vertical="center" wrapText="1"/>
    </xf>
    <xf numFmtId="0" fontId="15" fillId="11" borderId="24" xfId="2" applyFont="1" applyFill="1" applyBorder="1" applyAlignment="1">
      <alignment horizontal="center" vertical="center" wrapText="1"/>
    </xf>
    <xf numFmtId="0" fontId="15" fillId="11" borderId="41" xfId="2" applyFont="1" applyFill="1" applyBorder="1" applyAlignment="1">
      <alignment horizontal="center" vertical="center" wrapText="1"/>
    </xf>
    <xf numFmtId="0" fontId="15" fillId="11" borderId="36" xfId="2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7" xfId="2" applyFont="1" applyBorder="1" applyAlignment="1">
      <alignment horizontal="center" vertical="center" wrapText="1"/>
    </xf>
    <xf numFmtId="0" fontId="15" fillId="0" borderId="20" xfId="2" applyFont="1" applyBorder="1" applyAlignment="1">
      <alignment horizontal="center" vertical="center" wrapText="1"/>
    </xf>
    <xf numFmtId="0" fontId="15" fillId="11" borderId="49" xfId="2" applyFont="1" applyFill="1" applyBorder="1" applyAlignment="1">
      <alignment horizontal="center" vertical="center" wrapText="1"/>
    </xf>
    <xf numFmtId="0" fontId="15" fillId="11" borderId="61" xfId="2" applyFont="1" applyFill="1" applyBorder="1" applyAlignment="1">
      <alignment horizontal="center" vertical="center" wrapText="1"/>
    </xf>
    <xf numFmtId="0" fontId="15" fillId="11" borderId="29" xfId="2" applyFont="1" applyFill="1" applyBorder="1" applyAlignment="1">
      <alignment horizontal="center" vertical="center" wrapText="1"/>
    </xf>
    <xf numFmtId="0" fontId="15" fillId="11" borderId="74" xfId="2" applyFont="1" applyFill="1" applyBorder="1" applyAlignment="1">
      <alignment horizontal="center" vertical="center" wrapText="1"/>
    </xf>
    <xf numFmtId="0" fontId="15" fillId="0" borderId="60" xfId="2" applyFont="1" applyBorder="1" applyAlignment="1">
      <alignment horizontal="center" vertical="center" wrapText="1"/>
    </xf>
    <xf numFmtId="0" fontId="15" fillId="0" borderId="66" xfId="2" applyFont="1" applyBorder="1" applyAlignment="1">
      <alignment horizontal="center" vertical="center" wrapText="1"/>
    </xf>
    <xf numFmtId="0" fontId="15" fillId="0" borderId="46" xfId="2" applyFont="1" applyBorder="1" applyAlignment="1">
      <alignment horizontal="center" vertical="center" wrapText="1"/>
    </xf>
    <xf numFmtId="0" fontId="15" fillId="0" borderId="64" xfId="2" applyFont="1" applyBorder="1" applyAlignment="1">
      <alignment horizontal="center" vertical="center" wrapText="1"/>
    </xf>
    <xf numFmtId="0" fontId="15" fillId="11" borderId="71" xfId="2" applyFont="1" applyFill="1" applyBorder="1" applyAlignment="1">
      <alignment horizontal="center" vertical="center" wrapText="1"/>
    </xf>
    <xf numFmtId="0" fontId="15" fillId="11" borderId="77" xfId="2" applyFont="1" applyFill="1" applyBorder="1" applyAlignment="1">
      <alignment horizontal="center" vertical="center" wrapText="1"/>
    </xf>
    <xf numFmtId="0" fontId="15" fillId="0" borderId="71" xfId="2" applyFont="1" applyBorder="1" applyAlignment="1">
      <alignment horizontal="center" vertical="center" wrapText="1"/>
    </xf>
    <xf numFmtId="0" fontId="15" fillId="0" borderId="70" xfId="2" applyFont="1" applyBorder="1" applyAlignment="1">
      <alignment horizontal="center" vertical="center" wrapText="1"/>
    </xf>
    <xf numFmtId="0" fontId="15" fillId="0" borderId="77" xfId="2" applyFont="1" applyBorder="1" applyAlignment="1">
      <alignment horizontal="center" vertical="center" wrapText="1"/>
    </xf>
    <xf numFmtId="0" fontId="15" fillId="0" borderId="78" xfId="2" applyFont="1" applyBorder="1" applyAlignment="1">
      <alignment horizontal="center" vertical="center" wrapText="1"/>
    </xf>
    <xf numFmtId="0" fontId="7" fillId="2" borderId="22" xfId="2" applyFont="1" applyFill="1" applyBorder="1" applyAlignment="1">
      <alignment horizontal="center" vertical="center"/>
    </xf>
    <xf numFmtId="0" fontId="7" fillId="2" borderId="26" xfId="2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23" xfId="2" applyFont="1" applyBorder="1" applyAlignment="1">
      <alignment horizontal="center" vertical="center" wrapText="1"/>
    </xf>
    <xf numFmtId="0" fontId="7" fillId="0" borderId="43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9" fillId="11" borderId="22" xfId="0" applyFont="1" applyFill="1" applyBorder="1" applyAlignment="1">
      <alignment horizontal="center" vertical="center" wrapText="1"/>
    </xf>
    <xf numFmtId="0" fontId="9" fillId="11" borderId="23" xfId="0" applyFont="1" applyFill="1" applyBorder="1" applyAlignment="1">
      <alignment horizontal="center" vertical="center" wrapText="1"/>
    </xf>
    <xf numFmtId="0" fontId="9" fillId="11" borderId="26" xfId="0" applyFont="1" applyFill="1" applyBorder="1" applyAlignment="1">
      <alignment horizontal="center" vertical="center" wrapText="1"/>
    </xf>
    <xf numFmtId="0" fontId="9" fillId="11" borderId="41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0" fillId="11" borderId="43" xfId="2" applyFont="1" applyFill="1" applyBorder="1" applyAlignment="1">
      <alignment horizontal="center" vertical="center"/>
    </xf>
    <xf numFmtId="0" fontId="10" fillId="11" borderId="23" xfId="2" applyFont="1" applyFill="1" applyBorder="1" applyAlignment="1">
      <alignment horizontal="center" vertical="center"/>
    </xf>
    <xf numFmtId="0" fontId="6" fillId="11" borderId="57" xfId="2" applyFont="1" applyFill="1" applyBorder="1" applyAlignment="1">
      <alignment horizontal="center" vertical="center" wrapText="1"/>
    </xf>
    <xf numFmtId="0" fontId="6" fillId="11" borderId="55" xfId="2" applyFont="1" applyFill="1" applyBorder="1" applyAlignment="1">
      <alignment horizontal="center" vertical="center" wrapText="1"/>
    </xf>
    <xf numFmtId="0" fontId="5" fillId="11" borderId="58" xfId="2" applyFont="1" applyFill="1" applyBorder="1" applyAlignment="1">
      <alignment horizontal="center" vertical="center" wrapText="1"/>
    </xf>
    <xf numFmtId="0" fontId="7" fillId="11" borderId="4" xfId="2" applyFont="1" applyFill="1" applyBorder="1" applyAlignment="1">
      <alignment horizontal="center" vertical="center" wrapText="1"/>
    </xf>
    <xf numFmtId="0" fontId="7" fillId="11" borderId="10" xfId="2" applyFont="1" applyFill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5" fillId="0" borderId="22" xfId="2" applyFont="1" applyBorder="1" applyAlignment="1">
      <alignment horizontal="center" vertical="center" wrapText="1"/>
    </xf>
    <xf numFmtId="0" fontId="15" fillId="0" borderId="24" xfId="2" applyFont="1" applyBorder="1" applyAlignment="1">
      <alignment horizontal="center" vertical="center" wrapText="1"/>
    </xf>
    <xf numFmtId="0" fontId="15" fillId="0" borderId="26" xfId="2" applyFont="1" applyBorder="1" applyAlignment="1">
      <alignment horizontal="center" vertical="center" wrapText="1"/>
    </xf>
    <xf numFmtId="0" fontId="15" fillId="0" borderId="3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43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7" fillId="0" borderId="54" xfId="2" applyFont="1" applyBorder="1" applyAlignment="1">
      <alignment horizontal="center" vertical="center" wrapText="1"/>
    </xf>
    <xf numFmtId="0" fontId="7" fillId="0" borderId="55" xfId="2" applyFont="1" applyBorder="1" applyAlignment="1">
      <alignment horizontal="center" vertical="center" wrapText="1"/>
    </xf>
    <xf numFmtId="0" fontId="7" fillId="0" borderId="58" xfId="2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5" fillId="11" borderId="22" xfId="2" applyFont="1" applyFill="1" applyBorder="1" applyAlignment="1">
      <alignment horizontal="center" vertical="center" wrapText="1"/>
    </xf>
    <xf numFmtId="0" fontId="15" fillId="11" borderId="26" xfId="2" applyFont="1" applyFill="1" applyBorder="1" applyAlignment="1">
      <alignment horizontal="center" vertical="center" wrapText="1"/>
    </xf>
    <xf numFmtId="0" fontId="15" fillId="0" borderId="23" xfId="2" applyFont="1" applyBorder="1" applyAlignment="1">
      <alignment horizontal="center" vertical="center" wrapText="1"/>
    </xf>
    <xf numFmtId="0" fontId="15" fillId="0" borderId="41" xfId="2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5" fillId="2" borderId="2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15" fillId="2" borderId="30" xfId="2" applyFont="1" applyFill="1" applyBorder="1" applyAlignment="1">
      <alignment horizontal="center" vertical="center"/>
    </xf>
    <xf numFmtId="0" fontId="15" fillId="2" borderId="32" xfId="2" applyFont="1" applyFill="1" applyBorder="1" applyAlignment="1">
      <alignment horizontal="center" vertical="center"/>
    </xf>
    <xf numFmtId="0" fontId="7" fillId="2" borderId="40" xfId="2" applyFont="1" applyFill="1" applyBorder="1" applyAlignment="1">
      <alignment horizontal="center" vertical="center" wrapText="1"/>
    </xf>
    <xf numFmtId="0" fontId="7" fillId="2" borderId="69" xfId="2" applyFont="1" applyFill="1" applyBorder="1" applyAlignment="1">
      <alignment horizontal="center" vertical="center" wrapText="1"/>
    </xf>
    <xf numFmtId="0" fontId="7" fillId="2" borderId="30" xfId="2" applyFont="1" applyFill="1" applyBorder="1" applyAlignment="1">
      <alignment horizontal="center" vertical="center"/>
    </xf>
    <xf numFmtId="0" fontId="7" fillId="2" borderId="32" xfId="2" applyFont="1" applyFill="1" applyBorder="1" applyAlignment="1">
      <alignment horizontal="center" vertical="center"/>
    </xf>
    <xf numFmtId="0" fontId="7" fillId="2" borderId="30" xfId="2" applyFont="1" applyFill="1" applyBorder="1" applyAlignment="1">
      <alignment horizontal="center" vertical="center" wrapText="1"/>
    </xf>
    <xf numFmtId="0" fontId="7" fillId="2" borderId="32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9" fillId="11" borderId="24" xfId="0" applyFont="1" applyFill="1" applyBorder="1" applyAlignment="1">
      <alignment horizontal="center" vertical="center" wrapText="1"/>
    </xf>
    <xf numFmtId="0" fontId="9" fillId="11" borderId="36" xfId="0" applyFont="1" applyFill="1" applyBorder="1" applyAlignment="1">
      <alignment horizontal="center" vertical="center" wrapText="1"/>
    </xf>
    <xf numFmtId="0" fontId="15" fillId="0" borderId="21" xfId="2" applyFont="1" applyBorder="1" applyAlignment="1">
      <alignment horizontal="center" vertical="center" wrapText="1"/>
    </xf>
    <xf numFmtId="0" fontId="15" fillId="0" borderId="50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5" fillId="0" borderId="48" xfId="2" applyFont="1" applyBorder="1" applyAlignment="1">
      <alignment horizontal="center" vertical="center" wrapText="1"/>
    </xf>
    <xf numFmtId="0" fontId="15" fillId="11" borderId="49" xfId="0" applyFont="1" applyFill="1" applyBorder="1" applyAlignment="1">
      <alignment horizontal="center" vertical="center" wrapText="1"/>
    </xf>
    <xf numFmtId="0" fontId="15" fillId="11" borderId="21" xfId="0" applyFont="1" applyFill="1" applyBorder="1" applyAlignment="1">
      <alignment horizontal="center" vertical="center" wrapText="1"/>
    </xf>
    <xf numFmtId="0" fontId="15" fillId="11" borderId="29" xfId="0" applyFont="1" applyFill="1" applyBorder="1" applyAlignment="1">
      <alignment horizontal="center" vertical="center" wrapText="1"/>
    </xf>
    <xf numFmtId="0" fontId="14" fillId="11" borderId="62" xfId="0" applyFont="1" applyFill="1" applyBorder="1" applyAlignment="1">
      <alignment horizontal="center" vertical="center" wrapText="1"/>
    </xf>
    <xf numFmtId="0" fontId="14" fillId="11" borderId="74" xfId="0" applyFont="1" applyFill="1" applyBorder="1" applyAlignment="1">
      <alignment horizontal="center" vertical="center" wrapText="1"/>
    </xf>
    <xf numFmtId="0" fontId="14" fillId="11" borderId="61" xfId="0" applyFont="1" applyFill="1" applyBorder="1" applyAlignment="1">
      <alignment horizontal="center" vertical="center" wrapText="1"/>
    </xf>
    <xf numFmtId="0" fontId="15" fillId="0" borderId="49" xfId="2" applyFont="1" applyBorder="1" applyAlignment="1">
      <alignment horizontal="center" vertical="center" wrapText="1"/>
    </xf>
    <xf numFmtId="0" fontId="15" fillId="0" borderId="19" xfId="2" applyFont="1" applyBorder="1" applyAlignment="1">
      <alignment horizontal="center" vertical="center" wrapText="1"/>
    </xf>
    <xf numFmtId="0" fontId="10" fillId="11" borderId="22" xfId="2" applyFont="1" applyFill="1" applyBorder="1" applyAlignment="1">
      <alignment horizontal="center" vertical="center"/>
    </xf>
    <xf numFmtId="0" fontId="10" fillId="11" borderId="24" xfId="2" applyFont="1" applyFill="1" applyBorder="1" applyAlignment="1">
      <alignment horizontal="center" vertical="center"/>
    </xf>
    <xf numFmtId="0" fontId="10" fillId="11" borderId="26" xfId="2" applyFont="1" applyFill="1" applyBorder="1" applyAlignment="1">
      <alignment horizontal="center" vertical="center"/>
    </xf>
    <xf numFmtId="0" fontId="10" fillId="11" borderId="41" xfId="2" applyFont="1" applyFill="1" applyBorder="1" applyAlignment="1">
      <alignment horizontal="center" vertical="center"/>
    </xf>
    <xf numFmtId="0" fontId="10" fillId="11" borderId="36" xfId="2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10" borderId="22" xfId="2" applyFont="1" applyFill="1" applyBorder="1" applyAlignment="1">
      <alignment horizontal="center" vertical="center" wrapText="1"/>
    </xf>
    <xf numFmtId="0" fontId="12" fillId="10" borderId="23" xfId="2" applyFont="1" applyFill="1" applyBorder="1" applyAlignment="1">
      <alignment horizontal="center" vertical="center" wrapText="1"/>
    </xf>
    <xf numFmtId="0" fontId="12" fillId="10" borderId="24" xfId="2" applyFont="1" applyFill="1" applyBorder="1" applyAlignment="1">
      <alignment horizontal="center" vertical="center" wrapText="1"/>
    </xf>
    <xf numFmtId="0" fontId="12" fillId="10" borderId="26" xfId="2" applyFont="1" applyFill="1" applyBorder="1" applyAlignment="1">
      <alignment horizontal="center" vertical="center" wrapText="1"/>
    </xf>
    <xf numFmtId="0" fontId="12" fillId="10" borderId="41" xfId="2" applyFont="1" applyFill="1" applyBorder="1" applyAlignment="1">
      <alignment horizontal="center" vertical="center" wrapText="1"/>
    </xf>
    <xf numFmtId="0" fontId="12" fillId="10" borderId="36" xfId="2" applyFont="1" applyFill="1" applyBorder="1" applyAlignment="1">
      <alignment horizontal="center" vertical="center" wrapText="1"/>
    </xf>
    <xf numFmtId="0" fontId="6" fillId="10" borderId="22" xfId="2" applyFont="1" applyFill="1" applyBorder="1" applyAlignment="1">
      <alignment horizontal="center" vertical="center" wrapText="1"/>
    </xf>
    <xf numFmtId="0" fontId="6" fillId="10" borderId="24" xfId="2" applyFont="1" applyFill="1" applyBorder="1" applyAlignment="1">
      <alignment horizontal="center" vertical="center" wrapText="1"/>
    </xf>
    <xf numFmtId="0" fontId="6" fillId="10" borderId="26" xfId="2" applyFont="1" applyFill="1" applyBorder="1" applyAlignment="1">
      <alignment horizontal="center" vertical="center" wrapText="1"/>
    </xf>
    <xf numFmtId="0" fontId="6" fillId="10" borderId="36" xfId="2" applyFont="1" applyFill="1" applyBorder="1" applyAlignment="1">
      <alignment horizontal="center" vertical="center" wrapText="1"/>
    </xf>
    <xf numFmtId="0" fontId="6" fillId="10" borderId="25" xfId="2" applyFont="1" applyFill="1" applyBorder="1" applyAlignment="1">
      <alignment horizontal="center" vertical="center" wrapText="1"/>
    </xf>
    <xf numFmtId="0" fontId="6" fillId="10" borderId="35" xfId="2" applyFont="1" applyFill="1" applyBorder="1" applyAlignment="1">
      <alignment horizontal="center" vertical="center" wrapText="1"/>
    </xf>
    <xf numFmtId="0" fontId="12" fillId="7" borderId="4" xfId="2" applyFont="1" applyFill="1" applyBorder="1" applyAlignment="1">
      <alignment horizontal="center" vertical="center" wrapText="1"/>
    </xf>
    <xf numFmtId="0" fontId="12" fillId="7" borderId="43" xfId="2" applyFont="1" applyFill="1" applyBorder="1" applyAlignment="1">
      <alignment horizontal="center" vertical="center" wrapText="1"/>
    </xf>
    <xf numFmtId="0" fontId="12" fillId="7" borderId="23" xfId="2" applyFont="1" applyFill="1" applyBorder="1" applyAlignment="1">
      <alignment horizontal="center" vertical="center" wrapText="1"/>
    </xf>
    <xf numFmtId="0" fontId="12" fillId="7" borderId="10" xfId="2" applyFont="1" applyFill="1" applyBorder="1" applyAlignment="1">
      <alignment horizontal="center" vertical="center" wrapText="1"/>
    </xf>
    <xf numFmtId="0" fontId="15" fillId="7" borderId="46" xfId="2" applyFont="1" applyFill="1" applyBorder="1" applyAlignment="1">
      <alignment horizontal="center" vertical="center" wrapText="1"/>
    </xf>
    <xf numFmtId="0" fontId="15" fillId="7" borderId="68" xfId="2" applyFont="1" applyFill="1" applyBorder="1" applyAlignment="1">
      <alignment horizontal="center" vertical="center" wrapText="1"/>
    </xf>
    <xf numFmtId="0" fontId="15" fillId="7" borderId="71" xfId="2" applyFont="1" applyFill="1" applyBorder="1" applyAlignment="1">
      <alignment horizontal="center" vertical="center" wrapText="1"/>
    </xf>
    <xf numFmtId="0" fontId="15" fillId="7" borderId="12" xfId="2" applyFont="1" applyFill="1" applyBorder="1" applyAlignment="1">
      <alignment horizontal="center" vertical="center" wrapText="1"/>
    </xf>
    <xf numFmtId="0" fontId="12" fillId="7" borderId="22" xfId="2" applyFont="1" applyFill="1" applyBorder="1" applyAlignment="1">
      <alignment horizontal="center" vertical="center" wrapText="1"/>
    </xf>
    <xf numFmtId="0" fontId="12" fillId="7" borderId="24" xfId="2" applyFont="1" applyFill="1" applyBorder="1" applyAlignment="1">
      <alignment horizontal="center" vertical="center" wrapText="1"/>
    </xf>
    <xf numFmtId="0" fontId="12" fillId="7" borderId="26" xfId="2" applyFont="1" applyFill="1" applyBorder="1" applyAlignment="1">
      <alignment horizontal="center" vertical="center" wrapText="1"/>
    </xf>
    <xf numFmtId="0" fontId="12" fillId="7" borderId="41" xfId="2" applyFont="1" applyFill="1" applyBorder="1" applyAlignment="1">
      <alignment horizontal="center" vertical="center" wrapText="1"/>
    </xf>
    <xf numFmtId="0" fontId="12" fillId="7" borderId="36" xfId="2" applyFont="1" applyFill="1" applyBorder="1" applyAlignment="1">
      <alignment horizontal="center" vertical="center" wrapText="1"/>
    </xf>
    <xf numFmtId="0" fontId="15" fillId="7" borderId="27" xfId="2" applyFont="1" applyFill="1" applyBorder="1" applyAlignment="1">
      <alignment horizontal="center" vertical="center" wrapText="1"/>
    </xf>
    <xf numFmtId="0" fontId="15" fillId="7" borderId="20" xfId="2" applyFont="1" applyFill="1" applyBorder="1" applyAlignment="1">
      <alignment horizontal="center" vertical="center" wrapText="1"/>
    </xf>
    <xf numFmtId="0" fontId="15" fillId="11" borderId="27" xfId="2" applyFont="1" applyFill="1" applyBorder="1" applyAlignment="1">
      <alignment horizontal="center" vertical="center" wrapText="1"/>
    </xf>
    <xf numFmtId="0" fontId="15" fillId="11" borderId="20" xfId="2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8" borderId="20" xfId="0" applyFont="1" applyFill="1" applyBorder="1" applyAlignment="1">
      <alignment horizontal="center" vertical="center" wrapText="1"/>
    </xf>
    <xf numFmtId="0" fontId="6" fillId="11" borderId="27" xfId="0" applyFont="1" applyFill="1" applyBorder="1" applyAlignment="1">
      <alignment horizontal="center" vertical="center" wrapText="1"/>
    </xf>
    <xf numFmtId="0" fontId="6" fillId="11" borderId="20" xfId="0" applyFont="1" applyFill="1" applyBorder="1" applyAlignment="1">
      <alignment horizontal="center" vertical="center" wrapText="1"/>
    </xf>
    <xf numFmtId="0" fontId="6" fillId="7" borderId="27" xfId="2" applyFont="1" applyFill="1" applyBorder="1" applyAlignment="1">
      <alignment horizontal="center" vertical="center" wrapText="1"/>
    </xf>
    <xf numFmtId="0" fontId="6" fillId="7" borderId="20" xfId="2" applyFont="1" applyFill="1" applyBorder="1" applyAlignment="1">
      <alignment horizontal="center" vertical="center" wrapText="1"/>
    </xf>
  </cellXfs>
  <cellStyles count="4">
    <cellStyle name="Dziesiętny [0]" xfId="1" builtinId="6"/>
    <cellStyle name="Normalny" xfId="0" builtinId="0"/>
    <cellStyle name="Normalny_WM Zestawienie dopłat na 2010" xfId="2" xr:uid="{00000000-0005-0000-0000-000004000000}"/>
    <cellStyle name="Walutowy" xfId="3" builtinId="4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5" tint="0.59996337778862885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CC"/>
      <color rgb="FFFFFF00"/>
      <color rgb="FFB2DE82"/>
      <color rgb="FFFFFF66"/>
      <color rgb="FFFFDE75"/>
      <color rgb="FFFFD6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52</xdr:row>
      <xdr:rowOff>0</xdr:rowOff>
    </xdr:from>
    <xdr:to>
      <xdr:col>15</xdr:col>
      <xdr:colOff>9525</xdr:colOff>
      <xdr:row>52</xdr:row>
      <xdr:rowOff>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187BDCD8-680B-4F3A-8C9A-C56981A54E04}"/>
            </a:ext>
          </a:extLst>
        </xdr:cNvPr>
        <xdr:cNvSpPr txBox="1">
          <a:spLocks noChangeArrowheads="1"/>
        </xdr:cNvSpPr>
      </xdr:nvSpPr>
      <xdr:spPr bwMode="auto">
        <a:xfrm>
          <a:off x="1762125" y="7467600"/>
          <a:ext cx="9182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 CE"/>
            </a:rPr>
            <a:t>              </a:t>
          </a:r>
        </a:p>
      </xdr:txBody>
    </xdr:sp>
    <xdr:clientData/>
  </xdr:twoCellAnchor>
  <xdr:twoCellAnchor>
    <xdr:from>
      <xdr:col>15</xdr:col>
      <xdr:colOff>428625</xdr:colOff>
      <xdr:row>52</xdr:row>
      <xdr:rowOff>0</xdr:rowOff>
    </xdr:from>
    <xdr:to>
      <xdr:col>20</xdr:col>
      <xdr:colOff>9525</xdr:colOff>
      <xdr:row>52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AD755FFB-F506-4A60-9F14-240EB580C660}"/>
            </a:ext>
          </a:extLst>
        </xdr:cNvPr>
        <xdr:cNvSpPr txBox="1">
          <a:spLocks noChangeArrowheads="1"/>
        </xdr:cNvSpPr>
      </xdr:nvSpPr>
      <xdr:spPr bwMode="auto">
        <a:xfrm>
          <a:off x="11363325" y="7467600"/>
          <a:ext cx="3276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 CE"/>
            </a:rPr>
            <a:t>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I76"/>
  <sheetViews>
    <sheetView showGridLines="0" view="pageBreakPreview" zoomScaleNormal="100" zoomScaleSheetLayoutView="100" workbookViewId="0">
      <pane xSplit="11" ySplit="10" topLeftCell="ES17" activePane="bottomRight" state="frozen"/>
      <selection pane="topRight" activeCell="E1" sqref="E1"/>
      <selection pane="bottomLeft" activeCell="A10" sqref="A10"/>
      <selection pane="bottomRight" activeCell="K11" sqref="K11:K16"/>
    </sheetView>
  </sheetViews>
  <sheetFormatPr defaultRowHeight="12.75" x14ac:dyDescent="0.2"/>
  <cols>
    <col min="1" max="1" width="2.85546875" customWidth="1"/>
    <col min="2" max="2" width="3.7109375" style="6" customWidth="1"/>
    <col min="3" max="3" width="9.42578125" style="6" customWidth="1"/>
    <col min="4" max="4" width="4.28515625" style="6" customWidth="1"/>
    <col min="5" max="5" width="15.28515625" style="6" customWidth="1"/>
    <col min="6" max="6" width="20.85546875" customWidth="1"/>
    <col min="7" max="7" width="15.85546875" customWidth="1"/>
    <col min="8" max="8" width="13.28515625" customWidth="1"/>
    <col min="9" max="9" width="21.5703125" customWidth="1"/>
    <col min="10" max="10" width="9.28515625" customWidth="1"/>
    <col min="11" max="11" width="7.7109375" customWidth="1"/>
    <col min="12" max="14" width="6.7109375" customWidth="1"/>
    <col min="15" max="15" width="8" customWidth="1"/>
    <col min="16" max="18" width="6.7109375" customWidth="1"/>
    <col min="19" max="19" width="7.5703125" customWidth="1"/>
    <col min="20" max="20" width="11.28515625" customWidth="1"/>
    <col min="21" max="23" width="6.28515625" customWidth="1"/>
    <col min="24" max="24" width="6.7109375" customWidth="1"/>
    <col min="25" max="27" width="6.140625" customWidth="1"/>
    <col min="28" max="28" width="6.85546875" customWidth="1"/>
    <col min="29" max="29" width="9.42578125" customWidth="1"/>
    <col min="30" max="32" width="6" customWidth="1"/>
    <col min="33" max="33" width="7.42578125" customWidth="1"/>
    <col min="34" max="36" width="6.28515625" customWidth="1"/>
    <col min="37" max="37" width="6.85546875" customWidth="1"/>
    <col min="38" max="38" width="10" customWidth="1"/>
    <col min="39" max="41" width="6.28515625" customWidth="1"/>
    <col min="42" max="42" width="7.5703125" customWidth="1"/>
    <col min="43" max="45" width="6" customWidth="1"/>
    <col min="46" max="46" width="7.140625" customWidth="1"/>
    <col min="47" max="47" width="9" customWidth="1"/>
    <col min="48" max="55" width="7.140625" customWidth="1"/>
    <col min="56" max="56" width="9" customWidth="1"/>
    <col min="57" max="64" width="6.7109375" customWidth="1"/>
    <col min="65" max="65" width="9" customWidth="1"/>
    <col min="66" max="73" width="6.7109375" customWidth="1"/>
    <col min="74" max="74" width="9" customWidth="1"/>
    <col min="75" max="75" width="18.28515625" style="2" customWidth="1"/>
    <col min="76" max="76" width="18.42578125" style="2" customWidth="1"/>
    <col min="77" max="77" width="15.28515625" style="2" customWidth="1"/>
    <col min="78" max="78" width="17.7109375" style="2" customWidth="1"/>
    <col min="79" max="79" width="19.7109375" style="2" customWidth="1"/>
    <col min="80" max="80" width="17.7109375" style="2" customWidth="1"/>
    <col min="81" max="81" width="15.28515625" style="2" customWidth="1"/>
    <col min="82" max="82" width="17.85546875" style="2" customWidth="1"/>
    <col min="83" max="85" width="6.28515625" style="2" customWidth="1"/>
    <col min="86" max="86" width="8" style="2" customWidth="1"/>
    <col min="87" max="89" width="6.140625" style="2" customWidth="1"/>
    <col min="90" max="90" width="6.85546875" style="2" customWidth="1"/>
    <col min="91" max="91" width="10.28515625" style="2" customWidth="1"/>
    <col min="92" max="94" width="6" style="15" customWidth="1"/>
    <col min="95" max="95" width="7.85546875" style="15" customWidth="1"/>
    <col min="96" max="98" width="5.7109375" style="15" customWidth="1"/>
    <col min="99" max="99" width="7.85546875" style="15" customWidth="1"/>
    <col min="100" max="100" width="9.85546875" style="15" customWidth="1"/>
    <col min="101" max="103" width="5.7109375" style="15" customWidth="1"/>
    <col min="104" max="104" width="8" style="15" customWidth="1"/>
    <col min="105" max="107" width="6" style="15" customWidth="1"/>
    <col min="108" max="108" width="8" style="15" customWidth="1"/>
    <col min="109" max="109" width="10.28515625" style="15" customWidth="1"/>
    <col min="110" max="112" width="5.85546875" style="15" customWidth="1"/>
    <col min="113" max="113" width="7.28515625" style="15" customWidth="1"/>
    <col min="114" max="116" width="5.5703125" style="15" customWidth="1"/>
    <col min="117" max="117" width="7.28515625" style="15" customWidth="1"/>
    <col min="118" max="118" width="9.28515625" style="15" customWidth="1"/>
    <col min="119" max="121" width="5.28515625" style="15" customWidth="1"/>
    <col min="122" max="122" width="7.7109375" style="15" customWidth="1"/>
    <col min="123" max="125" width="5" style="15" customWidth="1"/>
    <col min="126" max="126" width="7.7109375" style="15" customWidth="1"/>
    <col min="127" max="127" width="8.42578125" style="15" customWidth="1"/>
    <col min="128" max="130" width="5" style="15" customWidth="1"/>
    <col min="131" max="131" width="7.7109375" style="15" customWidth="1"/>
    <col min="132" max="134" width="4.85546875" style="15" customWidth="1"/>
    <col min="135" max="135" width="7.7109375" style="15" customWidth="1"/>
    <col min="136" max="136" width="8.7109375" style="15" customWidth="1"/>
    <col min="137" max="139" width="20.7109375" style="15" customWidth="1"/>
    <col min="140" max="140" width="16.28515625" style="15" customWidth="1"/>
    <col min="141" max="141" width="18" style="15" customWidth="1"/>
    <col min="142" max="142" width="21.140625" style="15" customWidth="1"/>
    <col min="143" max="143" width="22.42578125" style="15" customWidth="1"/>
    <col min="144" max="144" width="18.42578125" style="15" customWidth="1"/>
    <col min="145" max="145" width="17.42578125" style="237" customWidth="1"/>
    <col min="146" max="146" width="11.85546875" style="243" customWidth="1"/>
    <col min="147" max="147" width="11.85546875" style="239" customWidth="1"/>
    <col min="148" max="148" width="16.140625" style="239" customWidth="1"/>
    <col min="149" max="149" width="17.140625" style="239" customWidth="1"/>
    <col min="150" max="150" width="19.28515625" style="239" customWidth="1"/>
    <col min="151" max="151" width="16.5703125" style="239" customWidth="1"/>
    <col min="152" max="152" width="22.140625" style="239" customWidth="1"/>
    <col min="153" max="153" width="19.140625" style="239" customWidth="1"/>
    <col min="154" max="154" width="15.85546875" style="239" customWidth="1"/>
    <col min="155" max="155" width="16.7109375" style="1" customWidth="1"/>
  </cols>
  <sheetData>
    <row r="1" spans="1:165" s="11" customFormat="1" ht="25.5" customHeight="1" x14ac:dyDescent="0.2">
      <c r="C1" s="15"/>
      <c r="D1" s="15"/>
      <c r="E1" s="16"/>
      <c r="F1" s="17"/>
      <c r="G1" s="17"/>
      <c r="H1" s="17"/>
      <c r="I1" s="17"/>
      <c r="J1" s="17"/>
      <c r="K1" s="17"/>
      <c r="L1" s="17"/>
      <c r="M1" s="15"/>
      <c r="N1" s="15"/>
      <c r="O1" s="15"/>
      <c r="P1" s="15"/>
      <c r="Q1" s="15"/>
      <c r="R1" s="18"/>
      <c r="S1" s="15"/>
      <c r="T1" s="15"/>
      <c r="U1" s="15" t="s">
        <v>1</v>
      </c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417"/>
      <c r="EP1" s="417"/>
      <c r="EQ1" s="417"/>
      <c r="ER1" s="417"/>
      <c r="ES1" s="417"/>
      <c r="ET1" s="417"/>
      <c r="EU1" s="417"/>
      <c r="EV1" s="417"/>
      <c r="EW1" s="417" t="s">
        <v>162</v>
      </c>
      <c r="EX1" s="417"/>
      <c r="EY1" s="19"/>
    </row>
    <row r="2" spans="1:165" ht="21" customHeight="1" x14ac:dyDescent="0.25">
      <c r="B2" s="20" t="s">
        <v>0</v>
      </c>
      <c r="C2" s="20"/>
      <c r="D2" s="20"/>
      <c r="E2" s="8"/>
      <c r="F2" s="8"/>
      <c r="G2" s="8"/>
      <c r="H2" s="8"/>
      <c r="I2" s="8"/>
      <c r="J2" s="205"/>
      <c r="K2" s="8"/>
      <c r="L2" s="8"/>
      <c r="M2" s="8"/>
      <c r="N2" s="8"/>
      <c r="O2" s="8"/>
      <c r="P2" s="8"/>
      <c r="Q2" s="106" t="s">
        <v>2</v>
      </c>
      <c r="R2" s="22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4"/>
      <c r="BX2" s="206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EO2" s="417"/>
      <c r="EP2" s="24"/>
      <c r="EQ2" s="418"/>
      <c r="ER2" s="418"/>
      <c r="ES2" s="418"/>
      <c r="ET2" s="418"/>
      <c r="EU2" s="418"/>
      <c r="EV2" s="418"/>
      <c r="EW2" s="418"/>
      <c r="EX2" s="419"/>
      <c r="EY2" s="25"/>
    </row>
    <row r="3" spans="1:165" ht="18" x14ac:dyDescent="0.25">
      <c r="B3" s="534" t="s">
        <v>49</v>
      </c>
      <c r="C3" s="534"/>
      <c r="D3" s="534"/>
      <c r="E3" s="534"/>
      <c r="F3" s="535"/>
      <c r="G3" s="8"/>
      <c r="H3" s="8"/>
      <c r="I3" s="8"/>
      <c r="J3" s="563"/>
      <c r="K3" s="8"/>
      <c r="L3" s="8"/>
      <c r="M3" s="8"/>
      <c r="N3" s="8"/>
      <c r="O3" s="106" t="s">
        <v>85</v>
      </c>
      <c r="P3" s="8"/>
      <c r="Q3" s="8"/>
      <c r="R3" s="8"/>
      <c r="S3" s="8"/>
      <c r="T3" s="8"/>
      <c r="U3" s="8"/>
      <c r="V3" s="8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4"/>
      <c r="BX3" s="207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EO3" s="417"/>
      <c r="EP3" s="564"/>
      <c r="EQ3" s="564"/>
      <c r="ER3" s="564"/>
      <c r="ES3" s="564"/>
      <c r="ET3" s="564"/>
      <c r="EU3" s="420"/>
      <c r="EV3" s="420"/>
      <c r="EW3" s="420"/>
      <c r="EX3" s="419"/>
      <c r="EY3" s="25"/>
    </row>
    <row r="4" spans="1:165" ht="16.5" thickBot="1" x14ac:dyDescent="0.3">
      <c r="B4" s="22"/>
      <c r="C4" s="22"/>
      <c r="D4" s="22"/>
      <c r="E4" s="22"/>
      <c r="F4" s="8"/>
      <c r="G4" s="8"/>
      <c r="H4" s="8"/>
      <c r="I4" s="8"/>
      <c r="J4" s="563"/>
      <c r="K4" s="8"/>
      <c r="L4" s="8"/>
      <c r="M4" s="8"/>
      <c r="N4" s="8"/>
      <c r="O4" s="21"/>
      <c r="P4" s="8"/>
      <c r="Q4" s="8"/>
      <c r="R4" s="8"/>
      <c r="S4" s="8"/>
      <c r="T4" s="8"/>
      <c r="U4" s="8"/>
      <c r="V4" s="8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4"/>
      <c r="BX4" s="207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EO4" s="417"/>
      <c r="EP4" s="565"/>
      <c r="EQ4" s="565"/>
      <c r="ER4" s="565"/>
      <c r="ES4" s="565"/>
      <c r="ET4" s="565"/>
      <c r="EU4" s="421"/>
      <c r="EV4" s="421"/>
      <c r="EW4" s="421"/>
      <c r="EX4" s="419"/>
      <c r="EY4" s="25"/>
    </row>
    <row r="5" spans="1:165" ht="17.25" customHeight="1" thickBot="1" x14ac:dyDescent="0.3">
      <c r="B5" s="22" t="s">
        <v>104</v>
      </c>
      <c r="C5" s="22"/>
      <c r="D5" s="22"/>
      <c r="E5" s="22"/>
      <c r="F5" s="8"/>
      <c r="G5" s="8"/>
      <c r="H5" s="8"/>
      <c r="I5" s="8"/>
      <c r="J5" s="563"/>
      <c r="K5" s="8"/>
      <c r="L5" s="247" t="s">
        <v>53</v>
      </c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P5" s="248"/>
      <c r="AQ5" s="248"/>
      <c r="AR5" s="248"/>
      <c r="AS5" s="248"/>
      <c r="AT5" s="248"/>
      <c r="AU5" s="248"/>
      <c r="AV5" s="248"/>
      <c r="AW5" s="248"/>
      <c r="AX5" s="248"/>
      <c r="AY5" s="248"/>
      <c r="AZ5" s="248"/>
      <c r="BA5" s="248"/>
      <c r="BB5" s="248"/>
      <c r="BC5" s="248"/>
      <c r="BD5" s="248"/>
      <c r="BE5" s="248"/>
      <c r="BF5" s="248"/>
      <c r="BG5" s="248"/>
      <c r="BH5" s="248"/>
      <c r="BI5" s="248"/>
      <c r="BJ5" s="248"/>
      <c r="BK5" s="248"/>
      <c r="BL5" s="248"/>
      <c r="BM5" s="248"/>
      <c r="BN5" s="248"/>
      <c r="BO5" s="248"/>
      <c r="BP5" s="248"/>
      <c r="BQ5" s="248"/>
      <c r="BR5" s="248"/>
      <c r="BS5" s="248"/>
      <c r="BT5" s="248"/>
      <c r="BU5" s="248"/>
      <c r="BV5" s="248"/>
      <c r="BW5" s="248"/>
      <c r="BX5" s="248"/>
      <c r="BY5" s="248"/>
      <c r="BZ5" s="461" t="s">
        <v>121</v>
      </c>
      <c r="CA5" s="559" t="s">
        <v>130</v>
      </c>
      <c r="CB5" s="574" t="s">
        <v>55</v>
      </c>
      <c r="CC5" s="464" t="s">
        <v>159</v>
      </c>
      <c r="CD5" s="467" t="s">
        <v>57</v>
      </c>
      <c r="CE5" s="250" t="s">
        <v>54</v>
      </c>
      <c r="CF5" s="251"/>
      <c r="CG5" s="251"/>
      <c r="CH5" s="251"/>
      <c r="CI5" s="251"/>
      <c r="CJ5" s="251"/>
      <c r="CK5" s="251"/>
      <c r="CL5" s="251"/>
      <c r="CM5" s="251"/>
      <c r="CN5" s="251"/>
      <c r="CO5" s="251"/>
      <c r="CP5" s="251"/>
      <c r="CQ5" s="251"/>
      <c r="CR5" s="251"/>
      <c r="CS5" s="251"/>
      <c r="CT5" s="251"/>
      <c r="CU5" s="251"/>
      <c r="CV5" s="251"/>
      <c r="CW5" s="251"/>
      <c r="CX5" s="251"/>
      <c r="CY5" s="251"/>
      <c r="CZ5" s="251"/>
      <c r="DA5" s="251"/>
      <c r="DB5" s="251"/>
      <c r="DC5" s="251"/>
      <c r="DD5" s="251"/>
      <c r="DE5" s="251"/>
      <c r="DF5" s="251"/>
      <c r="DG5" s="251"/>
      <c r="DH5" s="251"/>
      <c r="DI5" s="251"/>
      <c r="DJ5" s="251"/>
      <c r="DK5" s="251"/>
      <c r="DL5" s="251"/>
      <c r="DM5" s="251"/>
      <c r="DN5" s="251"/>
      <c r="DO5" s="251"/>
      <c r="DP5" s="251"/>
      <c r="DQ5" s="251"/>
      <c r="DR5" s="251"/>
      <c r="DS5" s="251"/>
      <c r="DT5" s="251"/>
      <c r="DU5" s="251"/>
      <c r="DV5" s="251"/>
      <c r="DW5" s="251"/>
      <c r="DX5" s="251"/>
      <c r="DY5" s="251"/>
      <c r="DZ5" s="251"/>
      <c r="EA5" s="251"/>
      <c r="EB5" s="251"/>
      <c r="EC5" s="251"/>
      <c r="ED5" s="251"/>
      <c r="EE5" s="251"/>
      <c r="EF5" s="251"/>
      <c r="EG5" s="477" t="s">
        <v>122</v>
      </c>
      <c r="EH5" s="422" t="s">
        <v>123</v>
      </c>
      <c r="EI5" s="496" t="s">
        <v>56</v>
      </c>
      <c r="EJ5" s="427" t="s">
        <v>86</v>
      </c>
      <c r="EK5" s="505" t="s">
        <v>58</v>
      </c>
      <c r="EL5" s="508" t="s">
        <v>161</v>
      </c>
      <c r="EM5" s="511" t="s">
        <v>124</v>
      </c>
      <c r="EN5" s="569" t="s">
        <v>102</v>
      </c>
      <c r="EO5" s="452" t="s">
        <v>129</v>
      </c>
      <c r="EP5" s="501" t="s">
        <v>59</v>
      </c>
      <c r="EQ5" s="502"/>
      <c r="ER5" s="502"/>
      <c r="ES5" s="502"/>
      <c r="ET5" s="502"/>
      <c r="EU5" s="483" t="s">
        <v>125</v>
      </c>
      <c r="EV5" s="484" t="s">
        <v>126</v>
      </c>
      <c r="EW5" s="449" t="s">
        <v>128</v>
      </c>
      <c r="EX5" s="480" t="s">
        <v>127</v>
      </c>
      <c r="EY5" s="446" t="s">
        <v>158</v>
      </c>
    </row>
    <row r="6" spans="1:165" ht="54.75" customHeight="1" thickBot="1" x14ac:dyDescent="0.25">
      <c r="B6" s="8"/>
      <c r="C6" s="8"/>
      <c r="D6" s="8"/>
      <c r="E6" s="8"/>
      <c r="F6" s="12"/>
      <c r="G6" s="12"/>
      <c r="H6" s="229"/>
      <c r="I6" s="12"/>
      <c r="J6" s="8"/>
      <c r="K6" s="20"/>
      <c r="L6" s="536" t="s">
        <v>51</v>
      </c>
      <c r="M6" s="537"/>
      <c r="N6" s="537"/>
      <c r="O6" s="537"/>
      <c r="P6" s="537"/>
      <c r="Q6" s="537"/>
      <c r="R6" s="537"/>
      <c r="S6" s="537"/>
      <c r="T6" s="538"/>
      <c r="U6" s="492" t="s">
        <v>52</v>
      </c>
      <c r="V6" s="493"/>
      <c r="W6" s="493"/>
      <c r="X6" s="493"/>
      <c r="Y6" s="493"/>
      <c r="Z6" s="493"/>
      <c r="AA6" s="493"/>
      <c r="AB6" s="493"/>
      <c r="AC6" s="493"/>
      <c r="AD6" s="493"/>
      <c r="AE6" s="493"/>
      <c r="AF6" s="493"/>
      <c r="AG6" s="493"/>
      <c r="AH6" s="493"/>
      <c r="AI6" s="493"/>
      <c r="AJ6" s="493"/>
      <c r="AK6" s="493"/>
      <c r="AL6" s="493"/>
      <c r="AM6" s="493"/>
      <c r="AN6" s="493"/>
      <c r="AO6" s="493"/>
      <c r="AP6" s="493"/>
      <c r="AQ6" s="493"/>
      <c r="AR6" s="493"/>
      <c r="AS6" s="493"/>
      <c r="AT6" s="493"/>
      <c r="AU6" s="493"/>
      <c r="AV6" s="493"/>
      <c r="AW6" s="493"/>
      <c r="AX6" s="493"/>
      <c r="AY6" s="493"/>
      <c r="AZ6" s="493"/>
      <c r="BA6" s="493"/>
      <c r="BB6" s="493"/>
      <c r="BC6" s="493"/>
      <c r="BD6" s="493"/>
      <c r="BE6" s="493"/>
      <c r="BF6" s="493"/>
      <c r="BG6" s="493"/>
      <c r="BH6" s="493"/>
      <c r="BI6" s="493"/>
      <c r="BJ6" s="493"/>
      <c r="BK6" s="493"/>
      <c r="BL6" s="493"/>
      <c r="BM6" s="493"/>
      <c r="BN6" s="493"/>
      <c r="BO6" s="493"/>
      <c r="BP6" s="493"/>
      <c r="BQ6" s="493"/>
      <c r="BR6" s="493"/>
      <c r="BS6" s="493"/>
      <c r="BT6" s="493"/>
      <c r="BU6" s="493"/>
      <c r="BV6" s="523"/>
      <c r="BW6" s="521" t="s">
        <v>4</v>
      </c>
      <c r="BX6" s="521" t="s">
        <v>105</v>
      </c>
      <c r="BY6" s="566" t="s">
        <v>5</v>
      </c>
      <c r="BZ6" s="462"/>
      <c r="CA6" s="560"/>
      <c r="CB6" s="575"/>
      <c r="CC6" s="465"/>
      <c r="CD6" s="468"/>
      <c r="CE6" s="470" t="s">
        <v>3</v>
      </c>
      <c r="CF6" s="471"/>
      <c r="CG6" s="471"/>
      <c r="CH6" s="471"/>
      <c r="CI6" s="471"/>
      <c r="CJ6" s="471"/>
      <c r="CK6" s="471"/>
      <c r="CL6" s="471"/>
      <c r="CM6" s="472"/>
      <c r="CN6" s="492" t="s">
        <v>46</v>
      </c>
      <c r="CO6" s="493"/>
      <c r="CP6" s="493"/>
      <c r="CQ6" s="493"/>
      <c r="CR6" s="493"/>
      <c r="CS6" s="493"/>
      <c r="CT6" s="493"/>
      <c r="CU6" s="493"/>
      <c r="CV6" s="493"/>
      <c r="CW6" s="493"/>
      <c r="CX6" s="493"/>
      <c r="CY6" s="493"/>
      <c r="CZ6" s="493"/>
      <c r="DA6" s="493"/>
      <c r="DB6" s="493"/>
      <c r="DC6" s="493"/>
      <c r="DD6" s="493"/>
      <c r="DE6" s="493"/>
      <c r="DF6" s="493"/>
      <c r="DG6" s="493"/>
      <c r="DH6" s="493"/>
      <c r="DI6" s="493"/>
      <c r="DJ6" s="493"/>
      <c r="DK6" s="493"/>
      <c r="DL6" s="493"/>
      <c r="DM6" s="493"/>
      <c r="DN6" s="493"/>
      <c r="DO6" s="493"/>
      <c r="DP6" s="493"/>
      <c r="DQ6" s="493"/>
      <c r="DR6" s="493"/>
      <c r="DS6" s="493"/>
      <c r="DT6" s="493"/>
      <c r="DU6" s="493"/>
      <c r="DV6" s="493"/>
      <c r="DW6" s="523"/>
      <c r="DX6" s="492"/>
      <c r="DY6" s="493"/>
      <c r="DZ6" s="493"/>
      <c r="EA6" s="493"/>
      <c r="EB6" s="493"/>
      <c r="EC6" s="493"/>
      <c r="ED6" s="493"/>
      <c r="EE6" s="493"/>
      <c r="EF6" s="493"/>
      <c r="EG6" s="478"/>
      <c r="EH6" s="423"/>
      <c r="EI6" s="497"/>
      <c r="EJ6" s="430"/>
      <c r="EK6" s="506"/>
      <c r="EL6" s="509"/>
      <c r="EM6" s="512"/>
      <c r="EN6" s="570"/>
      <c r="EO6" s="453"/>
      <c r="EP6" s="499" t="s">
        <v>6</v>
      </c>
      <c r="EQ6" s="494"/>
      <c r="ER6" s="494" t="s">
        <v>7</v>
      </c>
      <c r="ES6" s="494" t="s">
        <v>106</v>
      </c>
      <c r="ET6" s="503" t="s">
        <v>8</v>
      </c>
      <c r="EU6" s="483"/>
      <c r="EV6" s="485"/>
      <c r="EW6" s="450"/>
      <c r="EX6" s="481"/>
      <c r="EY6" s="447"/>
    </row>
    <row r="7" spans="1:165" ht="33.75" customHeight="1" thickBot="1" x14ac:dyDescent="0.25">
      <c r="B7" s="13"/>
      <c r="C7" s="13"/>
      <c r="D7" s="13"/>
      <c r="E7" s="13"/>
      <c r="F7" s="8"/>
      <c r="G7" s="8"/>
      <c r="H7" s="8"/>
      <c r="I7" s="8"/>
      <c r="J7" s="8"/>
      <c r="K7" s="8"/>
      <c r="L7" s="536"/>
      <c r="M7" s="537"/>
      <c r="N7" s="537"/>
      <c r="O7" s="537"/>
      <c r="P7" s="537"/>
      <c r="Q7" s="537"/>
      <c r="R7" s="537"/>
      <c r="S7" s="537"/>
      <c r="T7" s="474"/>
      <c r="U7" s="524" t="s">
        <v>113</v>
      </c>
      <c r="V7" s="525"/>
      <c r="W7" s="526"/>
      <c r="X7" s="526"/>
      <c r="Y7" s="526"/>
      <c r="Z7" s="526"/>
      <c r="AA7" s="526"/>
      <c r="AB7" s="526"/>
      <c r="AC7" s="528"/>
      <c r="AD7" s="524" t="s">
        <v>114</v>
      </c>
      <c r="AE7" s="525"/>
      <c r="AF7" s="526"/>
      <c r="AG7" s="526"/>
      <c r="AH7" s="526"/>
      <c r="AI7" s="526"/>
      <c r="AJ7" s="526"/>
      <c r="AK7" s="526"/>
      <c r="AL7" s="527"/>
      <c r="AM7" s="488" t="s">
        <v>115</v>
      </c>
      <c r="AN7" s="488"/>
      <c r="AO7" s="517"/>
      <c r="AP7" s="517"/>
      <c r="AQ7" s="517"/>
      <c r="AR7" s="517"/>
      <c r="AS7" s="517"/>
      <c r="AT7" s="517"/>
      <c r="AU7" s="517"/>
      <c r="AV7" s="487" t="s">
        <v>116</v>
      </c>
      <c r="AW7" s="488"/>
      <c r="AX7" s="517"/>
      <c r="AY7" s="517"/>
      <c r="AZ7" s="517"/>
      <c r="BA7" s="517"/>
      <c r="BB7" s="517"/>
      <c r="BC7" s="517"/>
      <c r="BD7" s="573"/>
      <c r="BE7" s="488" t="s">
        <v>117</v>
      </c>
      <c r="BF7" s="488"/>
      <c r="BG7" s="517"/>
      <c r="BH7" s="517"/>
      <c r="BI7" s="517"/>
      <c r="BJ7" s="517"/>
      <c r="BK7" s="517"/>
      <c r="BL7" s="517"/>
      <c r="BM7" s="518"/>
      <c r="BN7" s="488" t="s">
        <v>118</v>
      </c>
      <c r="BO7" s="488"/>
      <c r="BP7" s="517"/>
      <c r="BQ7" s="517"/>
      <c r="BR7" s="517"/>
      <c r="BS7" s="517"/>
      <c r="BT7" s="517"/>
      <c r="BU7" s="517"/>
      <c r="BV7" s="518"/>
      <c r="BW7" s="521"/>
      <c r="BX7" s="521"/>
      <c r="BY7" s="567"/>
      <c r="BZ7" s="462"/>
      <c r="CA7" s="560"/>
      <c r="CB7" s="575"/>
      <c r="CC7" s="465"/>
      <c r="CD7" s="468"/>
      <c r="CE7" s="473"/>
      <c r="CF7" s="474"/>
      <c r="CG7" s="474"/>
      <c r="CH7" s="474"/>
      <c r="CI7" s="474"/>
      <c r="CJ7" s="474"/>
      <c r="CK7" s="474"/>
      <c r="CL7" s="474"/>
      <c r="CM7" s="475"/>
      <c r="CN7" s="487" t="s">
        <v>114</v>
      </c>
      <c r="CO7" s="488"/>
      <c r="CP7" s="488"/>
      <c r="CQ7" s="488"/>
      <c r="CR7" s="488"/>
      <c r="CS7" s="488"/>
      <c r="CT7" s="488"/>
      <c r="CU7" s="488"/>
      <c r="CV7" s="562"/>
      <c r="CW7" s="487" t="s">
        <v>115</v>
      </c>
      <c r="CX7" s="488"/>
      <c r="CY7" s="488"/>
      <c r="CZ7" s="488"/>
      <c r="DA7" s="488"/>
      <c r="DB7" s="488"/>
      <c r="DC7" s="488"/>
      <c r="DD7" s="488"/>
      <c r="DE7" s="562"/>
      <c r="DF7" s="487" t="s">
        <v>116</v>
      </c>
      <c r="DG7" s="488"/>
      <c r="DH7" s="488"/>
      <c r="DI7" s="488"/>
      <c r="DJ7" s="488"/>
      <c r="DK7" s="488"/>
      <c r="DL7" s="488"/>
      <c r="DM7" s="488"/>
      <c r="DN7" s="562"/>
      <c r="DO7" s="487" t="s">
        <v>117</v>
      </c>
      <c r="DP7" s="488"/>
      <c r="DQ7" s="488"/>
      <c r="DR7" s="488"/>
      <c r="DS7" s="488"/>
      <c r="DT7" s="488"/>
      <c r="DU7" s="488"/>
      <c r="DV7" s="488"/>
      <c r="DW7" s="562"/>
      <c r="DX7" s="487" t="s">
        <v>118</v>
      </c>
      <c r="DY7" s="488"/>
      <c r="DZ7" s="488"/>
      <c r="EA7" s="488"/>
      <c r="EB7" s="488"/>
      <c r="EC7" s="488"/>
      <c r="ED7" s="488"/>
      <c r="EE7" s="488"/>
      <c r="EF7" s="488"/>
      <c r="EG7" s="478"/>
      <c r="EH7" s="423"/>
      <c r="EI7" s="497"/>
      <c r="EJ7" s="430"/>
      <c r="EK7" s="506"/>
      <c r="EL7" s="509"/>
      <c r="EM7" s="512"/>
      <c r="EN7" s="570"/>
      <c r="EO7" s="453"/>
      <c r="EP7" s="500" t="s">
        <v>10</v>
      </c>
      <c r="EQ7" s="495" t="s">
        <v>11</v>
      </c>
      <c r="ER7" s="495"/>
      <c r="ES7" s="495"/>
      <c r="ET7" s="504"/>
      <c r="EU7" s="483"/>
      <c r="EV7" s="485"/>
      <c r="EW7" s="450"/>
      <c r="EX7" s="481"/>
      <c r="EY7" s="447"/>
    </row>
    <row r="8" spans="1:165" ht="13.5" customHeight="1" thickBot="1" x14ac:dyDescent="0.3">
      <c r="B8" s="543" t="s">
        <v>12</v>
      </c>
      <c r="C8" s="545" t="s">
        <v>119</v>
      </c>
      <c r="D8" s="545" t="s">
        <v>120</v>
      </c>
      <c r="E8" s="557" t="s">
        <v>47</v>
      </c>
      <c r="F8" s="539" t="s">
        <v>48</v>
      </c>
      <c r="G8" s="539" t="s">
        <v>92</v>
      </c>
      <c r="H8" s="545" t="s">
        <v>93</v>
      </c>
      <c r="I8" s="548" t="s">
        <v>50</v>
      </c>
      <c r="J8" s="541" t="s">
        <v>13</v>
      </c>
      <c r="K8" s="29" t="s">
        <v>14</v>
      </c>
      <c r="L8" s="529" t="s">
        <v>15</v>
      </c>
      <c r="M8" s="530"/>
      <c r="N8" s="530"/>
      <c r="O8" s="531"/>
      <c r="P8" s="529" t="s">
        <v>16</v>
      </c>
      <c r="Q8" s="530"/>
      <c r="R8" s="530"/>
      <c r="S8" s="531"/>
      <c r="T8" s="32" t="s">
        <v>17</v>
      </c>
      <c r="U8" s="529" t="s">
        <v>15</v>
      </c>
      <c r="V8" s="530"/>
      <c r="W8" s="530"/>
      <c r="X8" s="531"/>
      <c r="Y8" s="490" t="s">
        <v>16</v>
      </c>
      <c r="Z8" s="490"/>
      <c r="AA8" s="490"/>
      <c r="AB8" s="491"/>
      <c r="AC8" s="35" t="s">
        <v>17</v>
      </c>
      <c r="AD8" s="489" t="s">
        <v>15</v>
      </c>
      <c r="AE8" s="490"/>
      <c r="AF8" s="490"/>
      <c r="AG8" s="490"/>
      <c r="AH8" s="529" t="s">
        <v>16</v>
      </c>
      <c r="AI8" s="530"/>
      <c r="AJ8" s="530"/>
      <c r="AK8" s="531"/>
      <c r="AL8" s="220" t="s">
        <v>17</v>
      </c>
      <c r="AM8" s="520" t="s">
        <v>15</v>
      </c>
      <c r="AN8" s="520"/>
      <c r="AO8" s="520"/>
      <c r="AP8" s="520"/>
      <c r="AQ8" s="514" t="s">
        <v>16</v>
      </c>
      <c r="AR8" s="515"/>
      <c r="AS8" s="515"/>
      <c r="AT8" s="532"/>
      <c r="AU8" s="32" t="s">
        <v>17</v>
      </c>
      <c r="AV8" s="519" t="s">
        <v>15</v>
      </c>
      <c r="AW8" s="520"/>
      <c r="AX8" s="520"/>
      <c r="AY8" s="520"/>
      <c r="AZ8" s="514" t="s">
        <v>16</v>
      </c>
      <c r="BA8" s="515"/>
      <c r="BB8" s="515"/>
      <c r="BC8" s="516"/>
      <c r="BD8" s="230" t="s">
        <v>17</v>
      </c>
      <c r="BE8" s="519" t="s">
        <v>15</v>
      </c>
      <c r="BF8" s="520"/>
      <c r="BG8" s="520"/>
      <c r="BH8" s="520"/>
      <c r="BI8" s="514" t="s">
        <v>16</v>
      </c>
      <c r="BJ8" s="515"/>
      <c r="BK8" s="515"/>
      <c r="BL8" s="516"/>
      <c r="BM8" s="230" t="s">
        <v>17</v>
      </c>
      <c r="BN8" s="519" t="s">
        <v>15</v>
      </c>
      <c r="BO8" s="520"/>
      <c r="BP8" s="520"/>
      <c r="BQ8" s="520"/>
      <c r="BR8" s="514" t="s">
        <v>16</v>
      </c>
      <c r="BS8" s="515"/>
      <c r="BT8" s="515"/>
      <c r="BU8" s="516"/>
      <c r="BV8" s="230" t="s">
        <v>17</v>
      </c>
      <c r="BW8" s="521"/>
      <c r="BX8" s="522"/>
      <c r="BY8" s="568"/>
      <c r="BZ8" s="462"/>
      <c r="CA8" s="560"/>
      <c r="CB8" s="575"/>
      <c r="CC8" s="465"/>
      <c r="CD8" s="468"/>
      <c r="CE8" s="489" t="s">
        <v>15</v>
      </c>
      <c r="CF8" s="490"/>
      <c r="CG8" s="490"/>
      <c r="CH8" s="491"/>
      <c r="CI8" s="489" t="s">
        <v>16</v>
      </c>
      <c r="CJ8" s="490"/>
      <c r="CK8" s="490"/>
      <c r="CL8" s="491"/>
      <c r="CM8" s="49" t="s">
        <v>17</v>
      </c>
      <c r="CN8" s="489" t="s">
        <v>15</v>
      </c>
      <c r="CO8" s="490"/>
      <c r="CP8" s="490"/>
      <c r="CQ8" s="491"/>
      <c r="CR8" s="489" t="s">
        <v>16</v>
      </c>
      <c r="CS8" s="490"/>
      <c r="CT8" s="490"/>
      <c r="CU8" s="491"/>
      <c r="CV8" s="53" t="s">
        <v>17</v>
      </c>
      <c r="CW8" s="489" t="s">
        <v>15</v>
      </c>
      <c r="CX8" s="490"/>
      <c r="CY8" s="490"/>
      <c r="CZ8" s="491"/>
      <c r="DA8" s="489" t="s">
        <v>16</v>
      </c>
      <c r="DB8" s="490"/>
      <c r="DC8" s="490"/>
      <c r="DD8" s="491"/>
      <c r="DE8" s="60" t="s">
        <v>17</v>
      </c>
      <c r="DF8" s="489" t="s">
        <v>15</v>
      </c>
      <c r="DG8" s="490"/>
      <c r="DH8" s="490"/>
      <c r="DI8" s="491"/>
      <c r="DJ8" s="489" t="s">
        <v>16</v>
      </c>
      <c r="DK8" s="490"/>
      <c r="DL8" s="490"/>
      <c r="DM8" s="491"/>
      <c r="DN8" s="60" t="s">
        <v>17</v>
      </c>
      <c r="DO8" s="489" t="s">
        <v>15</v>
      </c>
      <c r="DP8" s="490"/>
      <c r="DQ8" s="490"/>
      <c r="DR8" s="491"/>
      <c r="DS8" s="489" t="s">
        <v>16</v>
      </c>
      <c r="DT8" s="490"/>
      <c r="DU8" s="490"/>
      <c r="DV8" s="491"/>
      <c r="DW8" s="235" t="s">
        <v>17</v>
      </c>
      <c r="DX8" s="489" t="s">
        <v>15</v>
      </c>
      <c r="DY8" s="490"/>
      <c r="DZ8" s="490"/>
      <c r="EA8" s="491"/>
      <c r="EB8" s="489" t="s">
        <v>16</v>
      </c>
      <c r="EC8" s="490"/>
      <c r="ED8" s="490"/>
      <c r="EE8" s="491"/>
      <c r="EF8" s="235" t="s">
        <v>17</v>
      </c>
      <c r="EG8" s="478"/>
      <c r="EH8" s="423"/>
      <c r="EI8" s="497"/>
      <c r="EJ8" s="430"/>
      <c r="EK8" s="506"/>
      <c r="EL8" s="509"/>
      <c r="EM8" s="512"/>
      <c r="EN8" s="571" t="s">
        <v>103</v>
      </c>
      <c r="EO8" s="454"/>
      <c r="EP8" s="500"/>
      <c r="EQ8" s="495"/>
      <c r="ER8" s="495"/>
      <c r="ES8" s="495"/>
      <c r="ET8" s="504"/>
      <c r="EU8" s="483"/>
      <c r="EV8" s="486"/>
      <c r="EW8" s="451"/>
      <c r="EX8" s="481"/>
      <c r="EY8" s="447"/>
    </row>
    <row r="9" spans="1:165" ht="21" customHeight="1" thickBot="1" x14ac:dyDescent="0.3">
      <c r="B9" s="544"/>
      <c r="C9" s="546"/>
      <c r="D9" s="546"/>
      <c r="E9" s="558"/>
      <c r="F9" s="540"/>
      <c r="G9" s="547"/>
      <c r="H9" s="546"/>
      <c r="I9" s="549"/>
      <c r="J9" s="542"/>
      <c r="K9" s="37" t="s">
        <v>18</v>
      </c>
      <c r="L9" s="98" t="s">
        <v>19</v>
      </c>
      <c r="M9" s="99" t="s">
        <v>20</v>
      </c>
      <c r="N9" s="99" t="s">
        <v>21</v>
      </c>
      <c r="O9" s="33" t="s">
        <v>9</v>
      </c>
      <c r="P9" s="98" t="s">
        <v>19</v>
      </c>
      <c r="Q9" s="99" t="s">
        <v>20</v>
      </c>
      <c r="R9" s="99" t="s">
        <v>21</v>
      </c>
      <c r="S9" s="33" t="s">
        <v>9</v>
      </c>
      <c r="T9" s="36" t="s">
        <v>22</v>
      </c>
      <c r="U9" s="98" t="s">
        <v>19</v>
      </c>
      <c r="V9" s="99" t="s">
        <v>20</v>
      </c>
      <c r="W9" s="99" t="s">
        <v>21</v>
      </c>
      <c r="X9" s="33" t="s">
        <v>9</v>
      </c>
      <c r="Y9" s="100" t="s">
        <v>19</v>
      </c>
      <c r="Z9" s="99" t="s">
        <v>20</v>
      </c>
      <c r="AA9" s="99" t="s">
        <v>21</v>
      </c>
      <c r="AB9" s="33" t="s">
        <v>9</v>
      </c>
      <c r="AC9" s="36" t="s">
        <v>22</v>
      </c>
      <c r="AD9" s="98" t="s">
        <v>19</v>
      </c>
      <c r="AE9" s="99" t="s">
        <v>20</v>
      </c>
      <c r="AF9" s="99" t="s">
        <v>21</v>
      </c>
      <c r="AG9" s="34" t="s">
        <v>9</v>
      </c>
      <c r="AH9" s="98" t="s">
        <v>19</v>
      </c>
      <c r="AI9" s="99" t="s">
        <v>20</v>
      </c>
      <c r="AJ9" s="99" t="s">
        <v>21</v>
      </c>
      <c r="AK9" s="33" t="s">
        <v>9</v>
      </c>
      <c r="AL9" s="221" t="s">
        <v>22</v>
      </c>
      <c r="AM9" s="100" t="s">
        <v>19</v>
      </c>
      <c r="AN9" s="99" t="s">
        <v>20</v>
      </c>
      <c r="AO9" s="99" t="s">
        <v>21</v>
      </c>
      <c r="AP9" s="34" t="s">
        <v>9</v>
      </c>
      <c r="AQ9" s="98" t="s">
        <v>19</v>
      </c>
      <c r="AR9" s="99" t="s">
        <v>20</v>
      </c>
      <c r="AS9" s="99" t="s">
        <v>21</v>
      </c>
      <c r="AT9" s="34" t="s">
        <v>9</v>
      </c>
      <c r="AU9" s="295" t="s">
        <v>22</v>
      </c>
      <c r="AV9" s="100" t="s">
        <v>19</v>
      </c>
      <c r="AW9" s="99" t="s">
        <v>20</v>
      </c>
      <c r="AX9" s="99" t="s">
        <v>21</v>
      </c>
      <c r="AY9" s="34" t="s">
        <v>9</v>
      </c>
      <c r="AZ9" s="98" t="s">
        <v>19</v>
      </c>
      <c r="BA9" s="99" t="s">
        <v>20</v>
      </c>
      <c r="BB9" s="99" t="s">
        <v>21</v>
      </c>
      <c r="BC9" s="34" t="s">
        <v>9</v>
      </c>
      <c r="BD9" s="231" t="s">
        <v>22</v>
      </c>
      <c r="BE9" s="98" t="s">
        <v>19</v>
      </c>
      <c r="BF9" s="99" t="s">
        <v>20</v>
      </c>
      <c r="BG9" s="99" t="s">
        <v>21</v>
      </c>
      <c r="BH9" s="34" t="s">
        <v>9</v>
      </c>
      <c r="BI9" s="98" t="s">
        <v>19</v>
      </c>
      <c r="BJ9" s="99" t="s">
        <v>20</v>
      </c>
      <c r="BK9" s="99" t="s">
        <v>21</v>
      </c>
      <c r="BL9" s="34" t="s">
        <v>9</v>
      </c>
      <c r="BM9" s="231" t="s">
        <v>22</v>
      </c>
      <c r="BN9" s="98" t="s">
        <v>19</v>
      </c>
      <c r="BO9" s="99" t="s">
        <v>20</v>
      </c>
      <c r="BP9" s="99" t="s">
        <v>21</v>
      </c>
      <c r="BQ9" s="34" t="s">
        <v>9</v>
      </c>
      <c r="BR9" s="98" t="s">
        <v>19</v>
      </c>
      <c r="BS9" s="99" t="s">
        <v>20</v>
      </c>
      <c r="BT9" s="99" t="s">
        <v>21</v>
      </c>
      <c r="BU9" s="34" t="s">
        <v>9</v>
      </c>
      <c r="BV9" s="231" t="s">
        <v>22</v>
      </c>
      <c r="BW9" s="101" t="s">
        <v>23</v>
      </c>
      <c r="BX9" s="101" t="s">
        <v>23</v>
      </c>
      <c r="BY9" s="249" t="s">
        <v>23</v>
      </c>
      <c r="BZ9" s="463"/>
      <c r="CA9" s="561"/>
      <c r="CB9" s="576"/>
      <c r="CC9" s="466"/>
      <c r="CD9" s="469"/>
      <c r="CE9" s="102" t="s">
        <v>19</v>
      </c>
      <c r="CF9" s="103" t="s">
        <v>20</v>
      </c>
      <c r="CG9" s="103" t="s">
        <v>21</v>
      </c>
      <c r="CH9" s="45" t="s">
        <v>9</v>
      </c>
      <c r="CI9" s="102" t="s">
        <v>19</v>
      </c>
      <c r="CJ9" s="103" t="s">
        <v>20</v>
      </c>
      <c r="CK9" s="103" t="s">
        <v>21</v>
      </c>
      <c r="CL9" s="45" t="s">
        <v>9</v>
      </c>
      <c r="CM9" s="50" t="s">
        <v>22</v>
      </c>
      <c r="CN9" s="102" t="s">
        <v>19</v>
      </c>
      <c r="CO9" s="103" t="s">
        <v>20</v>
      </c>
      <c r="CP9" s="103" t="s">
        <v>21</v>
      </c>
      <c r="CQ9" s="43" t="s">
        <v>9</v>
      </c>
      <c r="CR9" s="100" t="s">
        <v>19</v>
      </c>
      <c r="CS9" s="104" t="s">
        <v>20</v>
      </c>
      <c r="CT9" s="104" t="s">
        <v>21</v>
      </c>
      <c r="CU9" s="52" t="s">
        <v>9</v>
      </c>
      <c r="CV9" s="54" t="s">
        <v>22</v>
      </c>
      <c r="CW9" s="98" t="s">
        <v>19</v>
      </c>
      <c r="CX9" s="104" t="s">
        <v>20</v>
      </c>
      <c r="CY9" s="104" t="s">
        <v>21</v>
      </c>
      <c r="CZ9" s="56" t="s">
        <v>9</v>
      </c>
      <c r="DA9" s="98" t="s">
        <v>19</v>
      </c>
      <c r="DB9" s="104" t="s">
        <v>20</v>
      </c>
      <c r="DC9" s="104" t="s">
        <v>21</v>
      </c>
      <c r="DD9" s="56" t="s">
        <v>9</v>
      </c>
      <c r="DE9" s="61" t="s">
        <v>22</v>
      </c>
      <c r="DF9" s="98" t="s">
        <v>19</v>
      </c>
      <c r="DG9" s="104" t="s">
        <v>20</v>
      </c>
      <c r="DH9" s="104" t="s">
        <v>21</v>
      </c>
      <c r="DI9" s="56" t="s">
        <v>9</v>
      </c>
      <c r="DJ9" s="98" t="s">
        <v>19</v>
      </c>
      <c r="DK9" s="104" t="s">
        <v>20</v>
      </c>
      <c r="DL9" s="104" t="s">
        <v>21</v>
      </c>
      <c r="DM9" s="56" t="s">
        <v>9</v>
      </c>
      <c r="DN9" s="61" t="s">
        <v>22</v>
      </c>
      <c r="DO9" s="98" t="s">
        <v>19</v>
      </c>
      <c r="DP9" s="104" t="s">
        <v>20</v>
      </c>
      <c r="DQ9" s="104" t="s">
        <v>21</v>
      </c>
      <c r="DR9" s="56" t="s">
        <v>9</v>
      </c>
      <c r="DS9" s="98" t="s">
        <v>19</v>
      </c>
      <c r="DT9" s="104" t="s">
        <v>20</v>
      </c>
      <c r="DU9" s="104" t="s">
        <v>21</v>
      </c>
      <c r="DV9" s="56" t="s">
        <v>9</v>
      </c>
      <c r="DW9" s="61" t="s">
        <v>22</v>
      </c>
      <c r="DX9" s="98" t="s">
        <v>19</v>
      </c>
      <c r="DY9" s="104" t="s">
        <v>20</v>
      </c>
      <c r="DZ9" s="104" t="s">
        <v>21</v>
      </c>
      <c r="EA9" s="56" t="s">
        <v>9</v>
      </c>
      <c r="EB9" s="98" t="s">
        <v>19</v>
      </c>
      <c r="EC9" s="104" t="s">
        <v>20</v>
      </c>
      <c r="ED9" s="104" t="s">
        <v>21</v>
      </c>
      <c r="EE9" s="56" t="s">
        <v>9</v>
      </c>
      <c r="EF9" s="61" t="s">
        <v>22</v>
      </c>
      <c r="EG9" s="479"/>
      <c r="EH9" s="424"/>
      <c r="EI9" s="498"/>
      <c r="EJ9" s="476"/>
      <c r="EK9" s="507"/>
      <c r="EL9" s="510"/>
      <c r="EM9" s="513"/>
      <c r="EN9" s="572"/>
      <c r="EO9" s="64" t="s">
        <v>23</v>
      </c>
      <c r="EP9" s="240" t="s">
        <v>23</v>
      </c>
      <c r="EQ9" s="241" t="s">
        <v>23</v>
      </c>
      <c r="ER9" s="241" t="s">
        <v>23</v>
      </c>
      <c r="ES9" s="241" t="s">
        <v>23</v>
      </c>
      <c r="ET9" s="255" t="s">
        <v>23</v>
      </c>
      <c r="EU9" s="255" t="s">
        <v>23</v>
      </c>
      <c r="EV9" s="411" t="s">
        <v>23</v>
      </c>
      <c r="EW9" s="412" t="s">
        <v>23</v>
      </c>
      <c r="EX9" s="482"/>
      <c r="EY9" s="448"/>
    </row>
    <row r="10" spans="1:165" s="226" customFormat="1" ht="9" customHeight="1" thickBot="1" x14ac:dyDescent="0.25">
      <c r="A10" s="224"/>
      <c r="B10" s="225">
        <v>1</v>
      </c>
      <c r="C10" s="225">
        <v>2</v>
      </c>
      <c r="D10" s="225">
        <v>3</v>
      </c>
      <c r="E10" s="225">
        <v>4</v>
      </c>
      <c r="F10" s="225">
        <v>5</v>
      </c>
      <c r="G10" s="225">
        <v>6</v>
      </c>
      <c r="H10" s="225">
        <v>7</v>
      </c>
      <c r="I10" s="225">
        <v>8</v>
      </c>
      <c r="J10" s="225">
        <v>9</v>
      </c>
      <c r="K10" s="225">
        <v>10</v>
      </c>
      <c r="L10" s="225">
        <v>11</v>
      </c>
      <c r="M10" s="225">
        <v>12</v>
      </c>
      <c r="N10" s="225">
        <v>13</v>
      </c>
      <c r="O10" s="225">
        <v>14</v>
      </c>
      <c r="P10" s="225">
        <v>15</v>
      </c>
      <c r="Q10" s="225">
        <v>16</v>
      </c>
      <c r="R10" s="225">
        <v>17</v>
      </c>
      <c r="S10" s="225">
        <v>18</v>
      </c>
      <c r="T10" s="225">
        <v>19</v>
      </c>
      <c r="U10" s="225">
        <v>20</v>
      </c>
      <c r="V10" s="225">
        <v>21</v>
      </c>
      <c r="W10" s="225">
        <v>22</v>
      </c>
      <c r="X10" s="225">
        <v>23</v>
      </c>
      <c r="Y10" s="225">
        <v>24</v>
      </c>
      <c r="Z10" s="225">
        <v>25</v>
      </c>
      <c r="AA10" s="225">
        <v>26</v>
      </c>
      <c r="AB10" s="225">
        <v>27</v>
      </c>
      <c r="AC10" s="225">
        <v>28</v>
      </c>
      <c r="AD10" s="225">
        <v>29</v>
      </c>
      <c r="AE10" s="225">
        <v>30</v>
      </c>
      <c r="AF10" s="225">
        <v>31</v>
      </c>
      <c r="AG10" s="225">
        <v>32</v>
      </c>
      <c r="AH10" s="225">
        <v>33</v>
      </c>
      <c r="AI10" s="225">
        <v>34</v>
      </c>
      <c r="AJ10" s="225">
        <v>35</v>
      </c>
      <c r="AK10" s="225">
        <v>36</v>
      </c>
      <c r="AL10" s="225">
        <v>37</v>
      </c>
      <c r="AM10" s="225">
        <v>38</v>
      </c>
      <c r="AN10" s="225">
        <v>39</v>
      </c>
      <c r="AO10" s="225">
        <v>40</v>
      </c>
      <c r="AP10" s="225">
        <v>41</v>
      </c>
      <c r="AQ10" s="225">
        <v>42</v>
      </c>
      <c r="AR10" s="225">
        <v>43</v>
      </c>
      <c r="AS10" s="225">
        <v>44</v>
      </c>
      <c r="AT10" s="225">
        <v>45</v>
      </c>
      <c r="AU10" s="225">
        <v>46</v>
      </c>
      <c r="AV10" s="225">
        <v>47</v>
      </c>
      <c r="AW10" s="225">
        <v>48</v>
      </c>
      <c r="AX10" s="225">
        <v>49</v>
      </c>
      <c r="AY10" s="225">
        <v>50</v>
      </c>
      <c r="AZ10" s="225">
        <v>51</v>
      </c>
      <c r="BA10" s="225">
        <v>52</v>
      </c>
      <c r="BB10" s="225">
        <v>53</v>
      </c>
      <c r="BC10" s="225">
        <v>54</v>
      </c>
      <c r="BD10" s="225">
        <v>55</v>
      </c>
      <c r="BE10" s="225">
        <v>56</v>
      </c>
      <c r="BF10" s="225">
        <v>57</v>
      </c>
      <c r="BG10" s="225">
        <v>58</v>
      </c>
      <c r="BH10" s="225">
        <v>59</v>
      </c>
      <c r="BI10" s="225">
        <v>60</v>
      </c>
      <c r="BJ10" s="225">
        <v>61</v>
      </c>
      <c r="BK10" s="225">
        <v>62</v>
      </c>
      <c r="BL10" s="225">
        <v>63</v>
      </c>
      <c r="BM10" s="225">
        <v>64</v>
      </c>
      <c r="BN10" s="225">
        <v>65</v>
      </c>
      <c r="BO10" s="225">
        <v>66</v>
      </c>
      <c r="BP10" s="225">
        <v>67</v>
      </c>
      <c r="BQ10" s="225">
        <v>68</v>
      </c>
      <c r="BR10" s="225">
        <v>69</v>
      </c>
      <c r="BS10" s="225">
        <v>70</v>
      </c>
      <c r="BT10" s="225">
        <v>71</v>
      </c>
      <c r="BU10" s="225">
        <v>72</v>
      </c>
      <c r="BV10" s="225">
        <v>73</v>
      </c>
      <c r="BW10" s="225">
        <v>74</v>
      </c>
      <c r="BX10" s="225">
        <v>75</v>
      </c>
      <c r="BY10" s="225">
        <v>76</v>
      </c>
      <c r="BZ10" s="225">
        <v>77</v>
      </c>
      <c r="CA10" s="225">
        <v>78</v>
      </c>
      <c r="CB10" s="225">
        <v>79</v>
      </c>
      <c r="CC10" s="225"/>
      <c r="CD10" s="225">
        <v>81</v>
      </c>
      <c r="CE10" s="225">
        <v>82</v>
      </c>
      <c r="CF10" s="225">
        <v>83</v>
      </c>
      <c r="CG10" s="225">
        <v>84</v>
      </c>
      <c r="CH10" s="225">
        <v>85</v>
      </c>
      <c r="CI10" s="225">
        <v>86</v>
      </c>
      <c r="CJ10" s="225">
        <v>87</v>
      </c>
      <c r="CK10" s="225">
        <v>88</v>
      </c>
      <c r="CL10" s="225">
        <v>89</v>
      </c>
      <c r="CM10" s="225">
        <v>90</v>
      </c>
      <c r="CN10" s="225">
        <v>91</v>
      </c>
      <c r="CO10" s="225">
        <v>92</v>
      </c>
      <c r="CP10" s="225">
        <v>93</v>
      </c>
      <c r="CQ10" s="225">
        <v>94</v>
      </c>
      <c r="CR10" s="225">
        <v>95</v>
      </c>
      <c r="CS10" s="225">
        <v>96</v>
      </c>
      <c r="CT10" s="225">
        <v>97</v>
      </c>
      <c r="CU10" s="225">
        <v>98</v>
      </c>
      <c r="CV10" s="225">
        <v>99</v>
      </c>
      <c r="CW10" s="225">
        <v>100</v>
      </c>
      <c r="CX10" s="225">
        <v>101</v>
      </c>
      <c r="CY10" s="225">
        <v>102</v>
      </c>
      <c r="CZ10" s="225">
        <v>103</v>
      </c>
      <c r="DA10" s="225">
        <v>104</v>
      </c>
      <c r="DB10" s="225">
        <v>105</v>
      </c>
      <c r="DC10" s="225">
        <v>106</v>
      </c>
      <c r="DD10" s="225">
        <v>107</v>
      </c>
      <c r="DE10" s="225">
        <v>108</v>
      </c>
      <c r="DF10" s="225">
        <v>109</v>
      </c>
      <c r="DG10" s="225">
        <v>110</v>
      </c>
      <c r="DH10" s="225">
        <v>111</v>
      </c>
      <c r="DI10" s="225">
        <v>112</v>
      </c>
      <c r="DJ10" s="225">
        <v>113</v>
      </c>
      <c r="DK10" s="225">
        <v>114</v>
      </c>
      <c r="DL10" s="225">
        <v>115</v>
      </c>
      <c r="DM10" s="225">
        <v>116</v>
      </c>
      <c r="DN10" s="225">
        <v>117</v>
      </c>
      <c r="DO10" s="225">
        <v>118</v>
      </c>
      <c r="DP10" s="225">
        <v>119</v>
      </c>
      <c r="DQ10" s="225">
        <v>120</v>
      </c>
      <c r="DR10" s="225">
        <v>121</v>
      </c>
      <c r="DS10" s="225">
        <v>122</v>
      </c>
      <c r="DT10" s="225">
        <v>123</v>
      </c>
      <c r="DU10" s="225">
        <v>124</v>
      </c>
      <c r="DV10" s="225">
        <v>125</v>
      </c>
      <c r="DW10" s="225">
        <v>126</v>
      </c>
      <c r="DX10" s="225">
        <v>127</v>
      </c>
      <c r="DY10" s="225">
        <v>128</v>
      </c>
      <c r="DZ10" s="225">
        <v>129</v>
      </c>
      <c r="EA10" s="225">
        <v>130</v>
      </c>
      <c r="EB10" s="225">
        <v>131</v>
      </c>
      <c r="EC10" s="225">
        <v>132</v>
      </c>
      <c r="ED10" s="225">
        <v>133</v>
      </c>
      <c r="EE10" s="225">
        <v>134</v>
      </c>
      <c r="EF10" s="225">
        <v>135</v>
      </c>
      <c r="EG10" s="225">
        <v>136</v>
      </c>
      <c r="EH10" s="225">
        <v>137</v>
      </c>
      <c r="EI10" s="225">
        <v>138</v>
      </c>
      <c r="EJ10" s="225">
        <v>139</v>
      </c>
      <c r="EK10" s="225">
        <v>140</v>
      </c>
      <c r="EL10" s="225">
        <v>141</v>
      </c>
      <c r="EM10" s="225">
        <v>142</v>
      </c>
      <c r="EN10" s="225">
        <v>143</v>
      </c>
      <c r="EO10" s="225">
        <v>144</v>
      </c>
      <c r="EP10" s="225">
        <v>145</v>
      </c>
      <c r="EQ10" s="225">
        <v>146</v>
      </c>
      <c r="ER10" s="225">
        <v>147</v>
      </c>
      <c r="ES10" s="225">
        <v>148</v>
      </c>
      <c r="ET10" s="225">
        <v>149</v>
      </c>
      <c r="EU10" s="225">
        <v>150</v>
      </c>
      <c r="EV10" s="225">
        <v>151</v>
      </c>
      <c r="EW10" s="225">
        <v>152</v>
      </c>
      <c r="EX10" s="225">
        <v>153</v>
      </c>
      <c r="EY10" s="225">
        <v>154</v>
      </c>
      <c r="EZ10" s="228"/>
      <c r="FA10" s="228"/>
      <c r="FB10" s="228"/>
      <c r="FC10" s="228"/>
      <c r="FD10" s="228"/>
      <c r="FE10" s="228"/>
      <c r="FF10" s="228"/>
      <c r="FG10" s="228"/>
      <c r="FH10" s="228"/>
      <c r="FI10" s="228"/>
    </row>
    <row r="11" spans="1:165" ht="17.100000000000001" customHeight="1" x14ac:dyDescent="0.2">
      <c r="A11" s="7"/>
      <c r="B11" s="38" t="s">
        <v>24</v>
      </c>
      <c r="C11" s="261"/>
      <c r="D11" s="261"/>
      <c r="E11" s="262"/>
      <c r="F11" s="263"/>
      <c r="G11" s="263"/>
      <c r="H11" s="263"/>
      <c r="I11" s="263"/>
      <c r="J11" s="264"/>
      <c r="K11" s="265"/>
      <c r="L11" s="275"/>
      <c r="M11" s="276"/>
      <c r="N11" s="276"/>
      <c r="O11" s="39">
        <f>SUM(L11:N11)</f>
        <v>0</v>
      </c>
      <c r="P11" s="275"/>
      <c r="Q11" s="276"/>
      <c r="R11" s="276"/>
      <c r="S11" s="39">
        <f>SUM(P11:R11)</f>
        <v>0</v>
      </c>
      <c r="T11" s="40">
        <f t="shared" ref="T11" si="0">O11+S11</f>
        <v>0</v>
      </c>
      <c r="U11" s="275"/>
      <c r="V11" s="276"/>
      <c r="W11" s="276"/>
      <c r="X11" s="39">
        <f>SUM(U11:W11)</f>
        <v>0</v>
      </c>
      <c r="Y11" s="281"/>
      <c r="Z11" s="276"/>
      <c r="AA11" s="276"/>
      <c r="AB11" s="39">
        <f>SUM(Y11:AA11)</f>
        <v>0</v>
      </c>
      <c r="AC11" s="40">
        <f t="shared" ref="AC11" si="1">X11+AB11</f>
        <v>0</v>
      </c>
      <c r="AD11" s="275"/>
      <c r="AE11" s="276"/>
      <c r="AF11" s="276"/>
      <c r="AG11" s="41">
        <f>SUM(AD11:AF11)</f>
        <v>0</v>
      </c>
      <c r="AH11" s="275"/>
      <c r="AI11" s="276"/>
      <c r="AJ11" s="276"/>
      <c r="AK11" s="39">
        <f>SUM(AH11:AJ11)</f>
        <v>0</v>
      </c>
      <c r="AL11" s="222">
        <f t="shared" ref="AL11" si="2">AG11+AK11</f>
        <v>0</v>
      </c>
      <c r="AM11" s="281"/>
      <c r="AN11" s="276"/>
      <c r="AO11" s="276"/>
      <c r="AP11" s="41">
        <f>SUM(AM11:AO11)</f>
        <v>0</v>
      </c>
      <c r="AQ11" s="275"/>
      <c r="AR11" s="276"/>
      <c r="AS11" s="276"/>
      <c r="AT11" s="30">
        <f>SUM(AQ11:AS11)</f>
        <v>0</v>
      </c>
      <c r="AU11" s="296">
        <f>AP11+AT11</f>
        <v>0</v>
      </c>
      <c r="AV11" s="292"/>
      <c r="AW11" s="285"/>
      <c r="AX11" s="298"/>
      <c r="AY11" s="301">
        <f>SUM(AV11:AX11)</f>
        <v>0</v>
      </c>
      <c r="AZ11" s="292"/>
      <c r="BA11" s="285"/>
      <c r="BB11" s="298"/>
      <c r="BC11" s="301">
        <f>SUM(AZ11:BB11)</f>
        <v>0</v>
      </c>
      <c r="BD11" s="223">
        <f>AY11+BC11</f>
        <v>0</v>
      </c>
      <c r="BE11" s="284"/>
      <c r="BF11" s="285"/>
      <c r="BG11" s="285"/>
      <c r="BH11" s="233">
        <f>SUM(BE11:BG11)</f>
        <v>0</v>
      </c>
      <c r="BI11" s="284"/>
      <c r="BJ11" s="285"/>
      <c r="BK11" s="285"/>
      <c r="BL11" s="232">
        <f>SUM(BI11:BK11)</f>
        <v>0</v>
      </c>
      <c r="BM11" s="223">
        <f>BH11+BL11</f>
        <v>0</v>
      </c>
      <c r="BN11" s="284"/>
      <c r="BO11" s="285"/>
      <c r="BP11" s="285"/>
      <c r="BQ11" s="233">
        <f>SUM(BN11:BP11)</f>
        <v>0</v>
      </c>
      <c r="BR11" s="284"/>
      <c r="BS11" s="285"/>
      <c r="BT11" s="285"/>
      <c r="BU11" s="232">
        <f>SUM(BR11:BT11)</f>
        <v>0</v>
      </c>
      <c r="BV11" s="223">
        <f>BQ11+BU11</f>
        <v>0</v>
      </c>
      <c r="BW11" s="303"/>
      <c r="BX11" s="304"/>
      <c r="BY11" s="305"/>
      <c r="BZ11" s="63">
        <f t="shared" ref="BZ11:BZ12" si="3">BY11+BX11+BW11++BV11+BM11+BD11+AU11+AL11+AC11+T11</f>
        <v>0</v>
      </c>
      <c r="CA11" s="256">
        <f>IF(BZ11-J11-CC11&gt;0,BZ11-J11,0)</f>
        <v>0</v>
      </c>
      <c r="CB11" s="259">
        <f>CA11*K11</f>
        <v>0</v>
      </c>
      <c r="CC11" s="269"/>
      <c r="CD11" s="63">
        <f>IF(BZ11-J11&lt;0,BZ11-J11,0)</f>
        <v>0</v>
      </c>
      <c r="CE11" s="277"/>
      <c r="CF11" s="278"/>
      <c r="CG11" s="278"/>
      <c r="CH11" s="28">
        <f>SUM(CE11:CG11)</f>
        <v>0</v>
      </c>
      <c r="CI11" s="277"/>
      <c r="CJ11" s="278"/>
      <c r="CK11" s="278"/>
      <c r="CL11" s="28">
        <f>SUM(CI11:CK11)</f>
        <v>0</v>
      </c>
      <c r="CM11" s="51">
        <f>CH11+CL11</f>
        <v>0</v>
      </c>
      <c r="CN11" s="277"/>
      <c r="CO11" s="278"/>
      <c r="CP11" s="278"/>
      <c r="CQ11" s="44">
        <f>SUM(CN11:CP11)</f>
        <v>0</v>
      </c>
      <c r="CR11" s="281"/>
      <c r="CS11" s="276"/>
      <c r="CT11" s="276"/>
      <c r="CU11" s="42">
        <f>SUM(CR11:CT11)</f>
        <v>0</v>
      </c>
      <c r="CV11" s="55">
        <f>CQ11+CU11</f>
        <v>0</v>
      </c>
      <c r="CW11" s="275"/>
      <c r="CX11" s="276"/>
      <c r="CY11" s="276"/>
      <c r="CZ11" s="57">
        <f>SUM(CW11:CY11)</f>
        <v>0</v>
      </c>
      <c r="DA11" s="275"/>
      <c r="DB11" s="276"/>
      <c r="DC11" s="276"/>
      <c r="DD11" s="57">
        <f>SUM(DA11:DC11)</f>
        <v>0</v>
      </c>
      <c r="DE11" s="46">
        <f>CZ11+DD11</f>
        <v>0</v>
      </c>
      <c r="DF11" s="275"/>
      <c r="DG11" s="276"/>
      <c r="DH11" s="276"/>
      <c r="DI11" s="57">
        <f>SUM(DF11:DH11)</f>
        <v>0</v>
      </c>
      <c r="DJ11" s="275"/>
      <c r="DK11" s="276"/>
      <c r="DL11" s="276"/>
      <c r="DM11" s="57">
        <f>SUM(DJ11:DL11)</f>
        <v>0</v>
      </c>
      <c r="DN11" s="46">
        <f>DI11+DM11</f>
        <v>0</v>
      </c>
      <c r="DO11" s="309"/>
      <c r="DP11" s="310"/>
      <c r="DQ11" s="311"/>
      <c r="DR11" s="234">
        <f>DO11+DP11+DQ11</f>
        <v>0</v>
      </c>
      <c r="DS11" s="315"/>
      <c r="DT11" s="310"/>
      <c r="DU11" s="311"/>
      <c r="DV11" s="236">
        <f>DS11+DT11+DU11</f>
        <v>0</v>
      </c>
      <c r="DW11" s="234">
        <f>DV11+DR11</f>
        <v>0</v>
      </c>
      <c r="DX11" s="315"/>
      <c r="DY11" s="310"/>
      <c r="DZ11" s="311"/>
      <c r="EA11" s="234">
        <f>DX11+DY11+DZ11</f>
        <v>0</v>
      </c>
      <c r="EB11" s="315"/>
      <c r="EC11" s="310"/>
      <c r="ED11" s="311"/>
      <c r="EE11" s="236">
        <f>EB11+EC11+ED11</f>
        <v>0</v>
      </c>
      <c r="EF11" s="234">
        <f>EE11+EA11</f>
        <v>0</v>
      </c>
      <c r="EG11" s="62">
        <f t="shared" ref="EG11:EG12" si="4">DE11+CV11+CM11+DN11+DW11+EF11</f>
        <v>0</v>
      </c>
      <c r="EH11" s="128">
        <f>IF(EG11+CD11+EK11&gt;0,EG11+CD11+EK11,0)</f>
        <v>0</v>
      </c>
      <c r="EI11" s="129">
        <f>EH11*K11</f>
        <v>0</v>
      </c>
      <c r="EJ11" s="317"/>
      <c r="EK11" s="302">
        <f>IF(EG11+CD11&gt;0,0,EG11+CD11)</f>
        <v>0</v>
      </c>
      <c r="EL11" s="252">
        <f>EG11+BZ11</f>
        <v>0</v>
      </c>
      <c r="EM11" s="254">
        <f>EH11+CA11</f>
        <v>0</v>
      </c>
      <c r="EN11" s="253">
        <f>EM11*K11</f>
        <v>0</v>
      </c>
      <c r="EO11" s="242">
        <f>IF(EH11&gt;0,0,EK11)</f>
        <v>0</v>
      </c>
      <c r="EP11" s="318"/>
      <c r="EQ11" s="319"/>
      <c r="ER11" s="319"/>
      <c r="ES11" s="319"/>
      <c r="ET11" s="320"/>
      <c r="EU11" s="405">
        <f>IF(EO11+EP11+EQ11+ER11+ES11+ET11&lt;=0,EO11+EP11+EQ11+ER11+ES11+ET11,"BŁĄD")</f>
        <v>0</v>
      </c>
      <c r="EV11" s="406"/>
      <c r="EW11" s="407">
        <f>IF(EU11+EV11&lt;=0,EU11+EV11,"BŁĄD")</f>
        <v>0</v>
      </c>
      <c r="EX11" s="258">
        <f t="shared" ref="EX11:EX50" si="5">EJ11+CC11</f>
        <v>0</v>
      </c>
      <c r="EY11" s="260">
        <f t="shared" ref="EY11:EY50" si="6">IF(-EX11&gt;EW11,EX11+EW11,0)</f>
        <v>0</v>
      </c>
    </row>
    <row r="12" spans="1:165" ht="17.100000000000001" customHeight="1" x14ac:dyDescent="0.2">
      <c r="A12" s="7"/>
      <c r="B12" s="26" t="s">
        <v>25</v>
      </c>
      <c r="C12" s="266"/>
      <c r="D12" s="266"/>
      <c r="E12" s="267"/>
      <c r="F12" s="268"/>
      <c r="G12" s="268"/>
      <c r="H12" s="268"/>
      <c r="I12" s="268"/>
      <c r="J12" s="269"/>
      <c r="K12" s="270"/>
      <c r="L12" s="277"/>
      <c r="M12" s="278"/>
      <c r="N12" s="278"/>
      <c r="O12" s="39">
        <f t="shared" ref="O12:O50" si="7">SUM(L12:N12)</f>
        <v>0</v>
      </c>
      <c r="P12" s="277"/>
      <c r="Q12" s="278"/>
      <c r="R12" s="278"/>
      <c r="S12" s="39">
        <f t="shared" ref="S12:S50" si="8">SUM(P12:R12)</f>
        <v>0</v>
      </c>
      <c r="T12" s="40">
        <f t="shared" ref="T12:T50" si="9">O12+S12</f>
        <v>0</v>
      </c>
      <c r="U12" s="277"/>
      <c r="V12" s="278"/>
      <c r="W12" s="278"/>
      <c r="X12" s="39">
        <f t="shared" ref="X12:X50" si="10">SUM(U12:W12)</f>
        <v>0</v>
      </c>
      <c r="Y12" s="282"/>
      <c r="Z12" s="278"/>
      <c r="AA12" s="278"/>
      <c r="AB12" s="39">
        <f t="shared" ref="AB12:AB50" si="11">SUM(Y12:AA12)</f>
        <v>0</v>
      </c>
      <c r="AC12" s="40">
        <f t="shared" ref="AC12:AC50" si="12">X12+AB12</f>
        <v>0</v>
      </c>
      <c r="AD12" s="277"/>
      <c r="AE12" s="278"/>
      <c r="AF12" s="278"/>
      <c r="AG12" s="41">
        <f t="shared" ref="AG12:AG50" si="13">SUM(AD12:AF12)</f>
        <v>0</v>
      </c>
      <c r="AH12" s="277"/>
      <c r="AI12" s="278"/>
      <c r="AJ12" s="278"/>
      <c r="AK12" s="39">
        <f t="shared" ref="AK12:AK50" si="14">SUM(AH12:AJ12)</f>
        <v>0</v>
      </c>
      <c r="AL12" s="222">
        <f t="shared" ref="AL12:AL50" si="15">AG12+AK12</f>
        <v>0</v>
      </c>
      <c r="AM12" s="282"/>
      <c r="AN12" s="278"/>
      <c r="AO12" s="278"/>
      <c r="AP12" s="41">
        <f t="shared" ref="AP12:AP50" si="16">SUM(AM12:AO12)</f>
        <v>0</v>
      </c>
      <c r="AQ12" s="277"/>
      <c r="AR12" s="278"/>
      <c r="AS12" s="278"/>
      <c r="AT12" s="30">
        <f t="shared" ref="AT12:AT50" si="17">SUM(AQ12:AS12)</f>
        <v>0</v>
      </c>
      <c r="AU12" s="296">
        <f t="shared" ref="AU12:AU50" si="18">AP12+AT12</f>
        <v>0</v>
      </c>
      <c r="AV12" s="293"/>
      <c r="AW12" s="287"/>
      <c r="AX12" s="299"/>
      <c r="AY12" s="296">
        <f t="shared" ref="AY12:AY50" si="19">SUM(AV12:AX12)</f>
        <v>0</v>
      </c>
      <c r="AZ12" s="293"/>
      <c r="BA12" s="287"/>
      <c r="BB12" s="299"/>
      <c r="BC12" s="296">
        <f t="shared" ref="BC12:BC50" si="20">SUM(AZ12:BB12)</f>
        <v>0</v>
      </c>
      <c r="BD12" s="223">
        <f t="shared" ref="BD12:BD50" si="21">AY12+BC12</f>
        <v>0</v>
      </c>
      <c r="BE12" s="286"/>
      <c r="BF12" s="287"/>
      <c r="BG12" s="287"/>
      <c r="BH12" s="30">
        <f t="shared" ref="BH12:BH50" si="22">SUM(BE12:BG12)</f>
        <v>0</v>
      </c>
      <c r="BI12" s="286"/>
      <c r="BJ12" s="287"/>
      <c r="BK12" s="287"/>
      <c r="BL12" s="31">
        <f t="shared" ref="BL12" si="23">SUM(BI12:BK12)</f>
        <v>0</v>
      </c>
      <c r="BM12" s="223">
        <f t="shared" ref="BM12" si="24">BH12+BL12</f>
        <v>0</v>
      </c>
      <c r="BN12" s="286"/>
      <c r="BO12" s="287"/>
      <c r="BP12" s="287"/>
      <c r="BQ12" s="30">
        <f t="shared" ref="BQ12:BQ50" si="25">SUM(BN12:BP12)</f>
        <v>0</v>
      </c>
      <c r="BR12" s="286"/>
      <c r="BS12" s="287"/>
      <c r="BT12" s="287"/>
      <c r="BU12" s="31">
        <f t="shared" ref="BU12" si="26">SUM(BR12:BT12)</f>
        <v>0</v>
      </c>
      <c r="BV12" s="223">
        <f t="shared" ref="BV12" si="27">BQ12+BU12</f>
        <v>0</v>
      </c>
      <c r="BW12" s="277"/>
      <c r="BX12" s="278"/>
      <c r="BY12" s="306"/>
      <c r="BZ12" s="63">
        <f t="shared" si="3"/>
        <v>0</v>
      </c>
      <c r="CA12" s="256">
        <f t="shared" ref="CA12" si="28">IF(BZ12-J12-CC12&gt;0,BZ12-J12,0)</f>
        <v>0</v>
      </c>
      <c r="CB12" s="259">
        <f t="shared" ref="CB12" si="29">CA12*K12</f>
        <v>0</v>
      </c>
      <c r="CC12" s="269"/>
      <c r="CD12" s="63">
        <f t="shared" ref="CD12" si="30">IF(BZ12-J12&lt;0,BZ12-J12,0)</f>
        <v>0</v>
      </c>
      <c r="CE12" s="277"/>
      <c r="CF12" s="278"/>
      <c r="CG12" s="278"/>
      <c r="CH12" s="28">
        <f>SUM(CE12:CG12)</f>
        <v>0</v>
      </c>
      <c r="CI12" s="277"/>
      <c r="CJ12" s="278"/>
      <c r="CK12" s="278"/>
      <c r="CL12" s="28">
        <f>SUM(CI12:CK12)</f>
        <v>0</v>
      </c>
      <c r="CM12" s="51">
        <f>CH12+CL12</f>
        <v>0</v>
      </c>
      <c r="CN12" s="277"/>
      <c r="CO12" s="278"/>
      <c r="CP12" s="278"/>
      <c r="CQ12" s="44">
        <f>SUM(CN12:CP12)</f>
        <v>0</v>
      </c>
      <c r="CR12" s="282"/>
      <c r="CS12" s="278"/>
      <c r="CT12" s="278"/>
      <c r="CU12" s="28">
        <f>SUM(CR12:CT12)</f>
        <v>0</v>
      </c>
      <c r="CV12" s="48">
        <f>CQ12+CU12</f>
        <v>0</v>
      </c>
      <c r="CW12" s="277"/>
      <c r="CX12" s="278"/>
      <c r="CY12" s="278"/>
      <c r="CZ12" s="44">
        <f>SUM(CW12:CY12)</f>
        <v>0</v>
      </c>
      <c r="DA12" s="277"/>
      <c r="DB12" s="278"/>
      <c r="DC12" s="278"/>
      <c r="DD12" s="44">
        <f>SUM(DA12:DC12)</f>
        <v>0</v>
      </c>
      <c r="DE12" s="47">
        <f>CZ12+DD12</f>
        <v>0</v>
      </c>
      <c r="DF12" s="277"/>
      <c r="DG12" s="278"/>
      <c r="DH12" s="278"/>
      <c r="DI12" s="44">
        <f>SUM(DF12:DH12)</f>
        <v>0</v>
      </c>
      <c r="DJ12" s="277"/>
      <c r="DK12" s="278"/>
      <c r="DL12" s="278"/>
      <c r="DM12" s="44">
        <f>SUM(DJ12:DL12)</f>
        <v>0</v>
      </c>
      <c r="DN12" s="47">
        <f>DI12+DM12</f>
        <v>0</v>
      </c>
      <c r="DO12" s="286"/>
      <c r="DP12" s="287"/>
      <c r="DQ12" s="299"/>
      <c r="DR12" s="48">
        <f t="shared" ref="DR12:DR50" si="31">DO12+DP12+DQ12</f>
        <v>0</v>
      </c>
      <c r="DS12" s="293"/>
      <c r="DT12" s="287"/>
      <c r="DU12" s="299"/>
      <c r="DV12" s="51">
        <f t="shared" ref="DV12" si="32">DS12+DT12+DU12</f>
        <v>0</v>
      </c>
      <c r="DW12" s="48">
        <f t="shared" ref="DW12" si="33">DV12+DR12</f>
        <v>0</v>
      </c>
      <c r="DX12" s="293"/>
      <c r="DY12" s="287"/>
      <c r="DZ12" s="299"/>
      <c r="EA12" s="48">
        <f t="shared" ref="EA12:EA50" si="34">DX12+DY12+DZ12</f>
        <v>0</v>
      </c>
      <c r="EB12" s="293"/>
      <c r="EC12" s="287"/>
      <c r="ED12" s="299"/>
      <c r="EE12" s="51">
        <f t="shared" ref="EE12" si="35">EB12+EC12+ED12</f>
        <v>0</v>
      </c>
      <c r="EF12" s="48">
        <f t="shared" ref="EF12" si="36">EE12+EA12</f>
        <v>0</v>
      </c>
      <c r="EG12" s="62">
        <f t="shared" si="4"/>
        <v>0</v>
      </c>
      <c r="EH12" s="128">
        <f t="shared" ref="EH12" si="37">IF(EG12+CD12+EK12&gt;0,EG12+CD12+EK12,0)</f>
        <v>0</v>
      </c>
      <c r="EI12" s="129">
        <f t="shared" ref="EI12" si="38">EH12*K12</f>
        <v>0</v>
      </c>
      <c r="EJ12" s="317"/>
      <c r="EK12" s="302">
        <f t="shared" ref="EK12:EK50" si="39">IF(EG12+CD12&gt;0,0,EG12+CD12)</f>
        <v>0</v>
      </c>
      <c r="EL12" s="252">
        <f t="shared" ref="EL12:EL50" si="40">EG12+BZ12</f>
        <v>0</v>
      </c>
      <c r="EM12" s="254">
        <f t="shared" ref="EM12:EM50" si="41">EH12+CA12</f>
        <v>0</v>
      </c>
      <c r="EN12" s="253">
        <f t="shared" ref="EN12:EN50" si="42">EM12*K12</f>
        <v>0</v>
      </c>
      <c r="EO12" s="242">
        <f t="shared" ref="EO12:EO50" si="43">IF(EH12&gt;0,0,EK12)</f>
        <v>0</v>
      </c>
      <c r="EP12" s="318"/>
      <c r="EQ12" s="319"/>
      <c r="ER12" s="319"/>
      <c r="ES12" s="319"/>
      <c r="ET12" s="320"/>
      <c r="EU12" s="405">
        <f t="shared" ref="EU12:EU50" si="44">IF(EO12+EP12+EQ12+ER12+ES12+ET12&lt;=0,EO12+EP12+EQ12+ER12+ES12+ET12,"BŁĄD")</f>
        <v>0</v>
      </c>
      <c r="EV12" s="286"/>
      <c r="EW12" s="407">
        <f t="shared" ref="EW12:EW50" si="45">IF(EU12+EV12&lt;=0,EU12+EV12,"BŁĄD")</f>
        <v>0</v>
      </c>
      <c r="EX12" s="258">
        <f t="shared" si="5"/>
        <v>0</v>
      </c>
      <c r="EY12" s="260">
        <f t="shared" si="6"/>
        <v>0</v>
      </c>
    </row>
    <row r="13" spans="1:165" ht="17.100000000000001" customHeight="1" x14ac:dyDescent="0.2">
      <c r="A13" s="7"/>
      <c r="B13" s="26" t="s">
        <v>26</v>
      </c>
      <c r="C13" s="266"/>
      <c r="D13" s="266"/>
      <c r="E13" s="267"/>
      <c r="F13" s="268"/>
      <c r="G13" s="268"/>
      <c r="H13" s="268"/>
      <c r="I13" s="268"/>
      <c r="J13" s="269"/>
      <c r="K13" s="270"/>
      <c r="L13" s="277"/>
      <c r="M13" s="278"/>
      <c r="N13" s="278"/>
      <c r="O13" s="39">
        <f t="shared" si="7"/>
        <v>0</v>
      </c>
      <c r="P13" s="277"/>
      <c r="Q13" s="278"/>
      <c r="R13" s="278"/>
      <c r="S13" s="39">
        <f t="shared" si="8"/>
        <v>0</v>
      </c>
      <c r="T13" s="40">
        <f t="shared" si="9"/>
        <v>0</v>
      </c>
      <c r="U13" s="277"/>
      <c r="V13" s="278"/>
      <c r="W13" s="278"/>
      <c r="X13" s="39">
        <f t="shared" si="10"/>
        <v>0</v>
      </c>
      <c r="Y13" s="282"/>
      <c r="Z13" s="278"/>
      <c r="AA13" s="278"/>
      <c r="AB13" s="39">
        <f t="shared" si="11"/>
        <v>0</v>
      </c>
      <c r="AC13" s="40">
        <f t="shared" si="12"/>
        <v>0</v>
      </c>
      <c r="AD13" s="277"/>
      <c r="AE13" s="278"/>
      <c r="AF13" s="278"/>
      <c r="AG13" s="41">
        <f t="shared" si="13"/>
        <v>0</v>
      </c>
      <c r="AH13" s="277"/>
      <c r="AI13" s="278"/>
      <c r="AJ13" s="278"/>
      <c r="AK13" s="39">
        <f t="shared" si="14"/>
        <v>0</v>
      </c>
      <c r="AL13" s="222">
        <f t="shared" si="15"/>
        <v>0</v>
      </c>
      <c r="AM13" s="282"/>
      <c r="AN13" s="278"/>
      <c r="AO13" s="278"/>
      <c r="AP13" s="41">
        <f t="shared" si="16"/>
        <v>0</v>
      </c>
      <c r="AQ13" s="277"/>
      <c r="AR13" s="278"/>
      <c r="AS13" s="278"/>
      <c r="AT13" s="30">
        <f t="shared" si="17"/>
        <v>0</v>
      </c>
      <c r="AU13" s="296">
        <f t="shared" si="18"/>
        <v>0</v>
      </c>
      <c r="AV13" s="293"/>
      <c r="AW13" s="287"/>
      <c r="AX13" s="299"/>
      <c r="AY13" s="296">
        <f t="shared" si="19"/>
        <v>0</v>
      </c>
      <c r="AZ13" s="293"/>
      <c r="BA13" s="287"/>
      <c r="BB13" s="299"/>
      <c r="BC13" s="296">
        <f t="shared" si="20"/>
        <v>0</v>
      </c>
      <c r="BD13" s="223">
        <f t="shared" si="21"/>
        <v>0</v>
      </c>
      <c r="BE13" s="286"/>
      <c r="BF13" s="287"/>
      <c r="BG13" s="287"/>
      <c r="BH13" s="30">
        <f t="shared" si="22"/>
        <v>0</v>
      </c>
      <c r="BI13" s="286"/>
      <c r="BJ13" s="287"/>
      <c r="BK13" s="287"/>
      <c r="BL13" s="31">
        <f t="shared" ref="BL13:BL50" si="46">SUM(BI13:BK13)</f>
        <v>0</v>
      </c>
      <c r="BM13" s="223">
        <f t="shared" ref="BM13:BM50" si="47">BH13+BL13</f>
        <v>0</v>
      </c>
      <c r="BN13" s="286"/>
      <c r="BO13" s="287"/>
      <c r="BP13" s="287"/>
      <c r="BQ13" s="30">
        <f t="shared" si="25"/>
        <v>0</v>
      </c>
      <c r="BR13" s="286"/>
      <c r="BS13" s="287"/>
      <c r="BT13" s="287"/>
      <c r="BU13" s="31">
        <f t="shared" ref="BU13:BU50" si="48">SUM(BR13:BT13)</f>
        <v>0</v>
      </c>
      <c r="BV13" s="223">
        <f t="shared" ref="BV13:BV50" si="49">BQ13+BU13</f>
        <v>0</v>
      </c>
      <c r="BW13" s="277"/>
      <c r="BX13" s="278"/>
      <c r="BY13" s="306"/>
      <c r="BZ13" s="63">
        <f t="shared" ref="BZ13:BZ50" si="50">BY13+BX13+BW13++BV13+BM13+BD13+AU13+AL13+AC13+T13</f>
        <v>0</v>
      </c>
      <c r="CA13" s="256">
        <f t="shared" ref="CA13:CA50" si="51">IF(BZ13-J13-CC13&gt;0,BZ13-J13,0)</f>
        <v>0</v>
      </c>
      <c r="CB13" s="259">
        <f t="shared" ref="CB13:CB50" si="52">CA13*K13</f>
        <v>0</v>
      </c>
      <c r="CC13" s="269"/>
      <c r="CD13" s="63">
        <f t="shared" ref="CD13:CD50" si="53">IF(BZ13-J13&lt;0,BZ13-J13,0)</f>
        <v>0</v>
      </c>
      <c r="CE13" s="277"/>
      <c r="CF13" s="278"/>
      <c r="CG13" s="278"/>
      <c r="CH13" s="28">
        <f t="shared" ref="CH13:CH50" si="54">SUM(CE13:CG13)</f>
        <v>0</v>
      </c>
      <c r="CI13" s="277"/>
      <c r="CJ13" s="278"/>
      <c r="CK13" s="278"/>
      <c r="CL13" s="28">
        <f t="shared" ref="CL13:CL50" si="55">SUM(CI13:CK13)</f>
        <v>0</v>
      </c>
      <c r="CM13" s="51">
        <f t="shared" ref="CM13:CM50" si="56">CH13+CL13</f>
        <v>0</v>
      </c>
      <c r="CN13" s="277"/>
      <c r="CO13" s="278"/>
      <c r="CP13" s="278"/>
      <c r="CQ13" s="44">
        <f t="shared" ref="CQ13:CQ50" si="57">SUM(CN13:CP13)</f>
        <v>0</v>
      </c>
      <c r="CR13" s="282"/>
      <c r="CS13" s="278"/>
      <c r="CT13" s="278"/>
      <c r="CU13" s="28">
        <f t="shared" ref="CU13:CU50" si="58">SUM(CR13:CT13)</f>
        <v>0</v>
      </c>
      <c r="CV13" s="48">
        <f t="shared" ref="CV13:CV50" si="59">CQ13+CU13</f>
        <v>0</v>
      </c>
      <c r="CW13" s="277"/>
      <c r="CX13" s="278"/>
      <c r="CY13" s="278"/>
      <c r="CZ13" s="44">
        <f t="shared" ref="CZ13:CZ49" si="60">SUM(CW13:CY13)</f>
        <v>0</v>
      </c>
      <c r="DA13" s="277"/>
      <c r="DB13" s="278"/>
      <c r="DC13" s="278"/>
      <c r="DD13" s="44">
        <f t="shared" ref="DD13:DD50" si="61">SUM(DA13:DC13)</f>
        <v>0</v>
      </c>
      <c r="DE13" s="47">
        <f t="shared" ref="DE13:DE50" si="62">CZ13+DD13</f>
        <v>0</v>
      </c>
      <c r="DF13" s="277"/>
      <c r="DG13" s="278"/>
      <c r="DH13" s="278"/>
      <c r="DI13" s="44">
        <f t="shared" ref="DI13:DI50" si="63">SUM(DF13:DH13)</f>
        <v>0</v>
      </c>
      <c r="DJ13" s="277"/>
      <c r="DK13" s="278"/>
      <c r="DL13" s="278"/>
      <c r="DM13" s="44">
        <f t="shared" ref="DM13:DM50" si="64">SUM(DJ13:DL13)</f>
        <v>0</v>
      </c>
      <c r="DN13" s="47">
        <f t="shared" ref="DN13:DN50" si="65">DI13+DM13</f>
        <v>0</v>
      </c>
      <c r="DO13" s="286"/>
      <c r="DP13" s="287"/>
      <c r="DQ13" s="299"/>
      <c r="DR13" s="48">
        <f t="shared" si="31"/>
        <v>0</v>
      </c>
      <c r="DS13" s="293"/>
      <c r="DT13" s="287"/>
      <c r="DU13" s="299"/>
      <c r="DV13" s="51">
        <f t="shared" ref="DV13:DV50" si="66">DS13+DT13+DU13</f>
        <v>0</v>
      </c>
      <c r="DW13" s="48">
        <f t="shared" ref="DW13:DW50" si="67">DV13+DR13</f>
        <v>0</v>
      </c>
      <c r="DX13" s="293"/>
      <c r="DY13" s="287"/>
      <c r="DZ13" s="299"/>
      <c r="EA13" s="48">
        <f t="shared" si="34"/>
        <v>0</v>
      </c>
      <c r="EB13" s="293"/>
      <c r="EC13" s="287"/>
      <c r="ED13" s="299"/>
      <c r="EE13" s="51">
        <f t="shared" ref="EE13:EE50" si="68">EB13+EC13+ED13</f>
        <v>0</v>
      </c>
      <c r="EF13" s="48">
        <f t="shared" ref="EF13:EF50" si="69">EE13+EA13</f>
        <v>0</v>
      </c>
      <c r="EG13" s="62">
        <f t="shared" ref="EG13:EG50" si="70">DE13+CV13+CM13+DN13+DW13+EF13</f>
        <v>0</v>
      </c>
      <c r="EH13" s="128">
        <f t="shared" ref="EH13:EH50" si="71">IF(EG13+CD13+EK13&gt;0,EG13+CD13+EK13,0)</f>
        <v>0</v>
      </c>
      <c r="EI13" s="129">
        <f t="shared" ref="EI13:EI50" si="72">EH13*K13</f>
        <v>0</v>
      </c>
      <c r="EJ13" s="317"/>
      <c r="EK13" s="302">
        <f t="shared" si="39"/>
        <v>0</v>
      </c>
      <c r="EL13" s="252">
        <f t="shared" si="40"/>
        <v>0</v>
      </c>
      <c r="EM13" s="254">
        <f t="shared" si="41"/>
        <v>0</v>
      </c>
      <c r="EN13" s="253">
        <f t="shared" si="42"/>
        <v>0</v>
      </c>
      <c r="EO13" s="242">
        <f t="shared" si="43"/>
        <v>0</v>
      </c>
      <c r="EP13" s="318"/>
      <c r="EQ13" s="319"/>
      <c r="ER13" s="319"/>
      <c r="ES13" s="319"/>
      <c r="ET13" s="320"/>
      <c r="EU13" s="405">
        <f t="shared" si="44"/>
        <v>0</v>
      </c>
      <c r="EV13" s="408"/>
      <c r="EW13" s="407">
        <f t="shared" si="45"/>
        <v>0</v>
      </c>
      <c r="EX13" s="258">
        <f t="shared" si="5"/>
        <v>0</v>
      </c>
      <c r="EY13" s="260">
        <f t="shared" si="6"/>
        <v>0</v>
      </c>
    </row>
    <row r="14" spans="1:165" ht="17.100000000000001" customHeight="1" x14ac:dyDescent="0.2">
      <c r="A14" s="7"/>
      <c r="B14" s="26" t="s">
        <v>27</v>
      </c>
      <c r="C14" s="266"/>
      <c r="D14" s="266"/>
      <c r="E14" s="267"/>
      <c r="F14" s="268"/>
      <c r="G14" s="268"/>
      <c r="H14" s="268"/>
      <c r="I14" s="268"/>
      <c r="J14" s="269"/>
      <c r="K14" s="270"/>
      <c r="L14" s="277"/>
      <c r="M14" s="278"/>
      <c r="N14" s="278"/>
      <c r="O14" s="39">
        <f t="shared" si="7"/>
        <v>0</v>
      </c>
      <c r="P14" s="277"/>
      <c r="Q14" s="278"/>
      <c r="R14" s="278"/>
      <c r="S14" s="39">
        <f t="shared" si="8"/>
        <v>0</v>
      </c>
      <c r="T14" s="40">
        <f t="shared" si="9"/>
        <v>0</v>
      </c>
      <c r="U14" s="277"/>
      <c r="V14" s="278"/>
      <c r="W14" s="278"/>
      <c r="X14" s="39">
        <f t="shared" si="10"/>
        <v>0</v>
      </c>
      <c r="Y14" s="282"/>
      <c r="Z14" s="278"/>
      <c r="AA14" s="278"/>
      <c r="AB14" s="39">
        <f t="shared" si="11"/>
        <v>0</v>
      </c>
      <c r="AC14" s="40">
        <f t="shared" si="12"/>
        <v>0</v>
      </c>
      <c r="AD14" s="277"/>
      <c r="AE14" s="278"/>
      <c r="AF14" s="278"/>
      <c r="AG14" s="41">
        <f t="shared" si="13"/>
        <v>0</v>
      </c>
      <c r="AH14" s="277"/>
      <c r="AI14" s="278"/>
      <c r="AJ14" s="278"/>
      <c r="AK14" s="39">
        <f t="shared" si="14"/>
        <v>0</v>
      </c>
      <c r="AL14" s="222">
        <f t="shared" si="15"/>
        <v>0</v>
      </c>
      <c r="AM14" s="282"/>
      <c r="AN14" s="278"/>
      <c r="AO14" s="278"/>
      <c r="AP14" s="41">
        <f t="shared" si="16"/>
        <v>0</v>
      </c>
      <c r="AQ14" s="277"/>
      <c r="AR14" s="278"/>
      <c r="AS14" s="278"/>
      <c r="AT14" s="30">
        <f t="shared" si="17"/>
        <v>0</v>
      </c>
      <c r="AU14" s="296">
        <f t="shared" si="18"/>
        <v>0</v>
      </c>
      <c r="AV14" s="293"/>
      <c r="AW14" s="287"/>
      <c r="AX14" s="299"/>
      <c r="AY14" s="296">
        <f t="shared" si="19"/>
        <v>0</v>
      </c>
      <c r="AZ14" s="293"/>
      <c r="BA14" s="287"/>
      <c r="BB14" s="299"/>
      <c r="BC14" s="296">
        <f t="shared" si="20"/>
        <v>0</v>
      </c>
      <c r="BD14" s="223">
        <f t="shared" si="21"/>
        <v>0</v>
      </c>
      <c r="BE14" s="286"/>
      <c r="BF14" s="287"/>
      <c r="BG14" s="287"/>
      <c r="BH14" s="30">
        <f t="shared" si="22"/>
        <v>0</v>
      </c>
      <c r="BI14" s="286"/>
      <c r="BJ14" s="287"/>
      <c r="BK14" s="287"/>
      <c r="BL14" s="31">
        <f t="shared" si="46"/>
        <v>0</v>
      </c>
      <c r="BM14" s="223">
        <f t="shared" si="47"/>
        <v>0</v>
      </c>
      <c r="BN14" s="286"/>
      <c r="BO14" s="287"/>
      <c r="BP14" s="287"/>
      <c r="BQ14" s="30">
        <f t="shared" si="25"/>
        <v>0</v>
      </c>
      <c r="BR14" s="286"/>
      <c r="BS14" s="287"/>
      <c r="BT14" s="287"/>
      <c r="BU14" s="31">
        <f t="shared" si="48"/>
        <v>0</v>
      </c>
      <c r="BV14" s="223">
        <f t="shared" si="49"/>
        <v>0</v>
      </c>
      <c r="BW14" s="277"/>
      <c r="BX14" s="278"/>
      <c r="BY14" s="306"/>
      <c r="BZ14" s="63">
        <f t="shared" si="50"/>
        <v>0</v>
      </c>
      <c r="CA14" s="256">
        <f t="shared" si="51"/>
        <v>0</v>
      </c>
      <c r="CB14" s="259">
        <f t="shared" si="52"/>
        <v>0</v>
      </c>
      <c r="CC14" s="269"/>
      <c r="CD14" s="63">
        <f t="shared" si="53"/>
        <v>0</v>
      </c>
      <c r="CE14" s="277"/>
      <c r="CF14" s="278"/>
      <c r="CG14" s="278"/>
      <c r="CH14" s="28">
        <f t="shared" si="54"/>
        <v>0</v>
      </c>
      <c r="CI14" s="277"/>
      <c r="CJ14" s="278"/>
      <c r="CK14" s="278"/>
      <c r="CL14" s="28">
        <f t="shared" si="55"/>
        <v>0</v>
      </c>
      <c r="CM14" s="51">
        <f t="shared" si="56"/>
        <v>0</v>
      </c>
      <c r="CN14" s="277"/>
      <c r="CO14" s="278"/>
      <c r="CP14" s="278"/>
      <c r="CQ14" s="44">
        <f t="shared" si="57"/>
        <v>0</v>
      </c>
      <c r="CR14" s="282"/>
      <c r="CS14" s="278"/>
      <c r="CT14" s="278"/>
      <c r="CU14" s="28">
        <f t="shared" si="58"/>
        <v>0</v>
      </c>
      <c r="CV14" s="48">
        <f t="shared" si="59"/>
        <v>0</v>
      </c>
      <c r="CW14" s="277"/>
      <c r="CX14" s="278"/>
      <c r="CY14" s="278"/>
      <c r="CZ14" s="44">
        <f t="shared" si="60"/>
        <v>0</v>
      </c>
      <c r="DA14" s="277"/>
      <c r="DB14" s="278"/>
      <c r="DC14" s="278"/>
      <c r="DD14" s="44">
        <f t="shared" si="61"/>
        <v>0</v>
      </c>
      <c r="DE14" s="47">
        <f t="shared" si="62"/>
        <v>0</v>
      </c>
      <c r="DF14" s="277"/>
      <c r="DG14" s="278"/>
      <c r="DH14" s="278"/>
      <c r="DI14" s="44">
        <f t="shared" si="63"/>
        <v>0</v>
      </c>
      <c r="DJ14" s="277"/>
      <c r="DK14" s="278"/>
      <c r="DL14" s="278"/>
      <c r="DM14" s="44">
        <f t="shared" si="64"/>
        <v>0</v>
      </c>
      <c r="DN14" s="47">
        <f t="shared" si="65"/>
        <v>0</v>
      </c>
      <c r="DO14" s="286"/>
      <c r="DP14" s="287"/>
      <c r="DQ14" s="299"/>
      <c r="DR14" s="48">
        <f t="shared" si="31"/>
        <v>0</v>
      </c>
      <c r="DS14" s="293"/>
      <c r="DT14" s="287"/>
      <c r="DU14" s="299"/>
      <c r="DV14" s="51">
        <f t="shared" si="66"/>
        <v>0</v>
      </c>
      <c r="DW14" s="48">
        <f t="shared" si="67"/>
        <v>0</v>
      </c>
      <c r="DX14" s="293"/>
      <c r="DY14" s="287"/>
      <c r="DZ14" s="299"/>
      <c r="EA14" s="48">
        <f t="shared" si="34"/>
        <v>0</v>
      </c>
      <c r="EB14" s="293"/>
      <c r="EC14" s="287"/>
      <c r="ED14" s="299"/>
      <c r="EE14" s="51">
        <f t="shared" si="68"/>
        <v>0</v>
      </c>
      <c r="EF14" s="48">
        <f t="shared" si="69"/>
        <v>0</v>
      </c>
      <c r="EG14" s="62">
        <f t="shared" si="70"/>
        <v>0</v>
      </c>
      <c r="EH14" s="128">
        <f t="shared" si="71"/>
        <v>0</v>
      </c>
      <c r="EI14" s="129">
        <f t="shared" si="72"/>
        <v>0</v>
      </c>
      <c r="EJ14" s="317"/>
      <c r="EK14" s="302">
        <f t="shared" si="39"/>
        <v>0</v>
      </c>
      <c r="EL14" s="252">
        <f t="shared" si="40"/>
        <v>0</v>
      </c>
      <c r="EM14" s="254">
        <f t="shared" si="41"/>
        <v>0</v>
      </c>
      <c r="EN14" s="253">
        <f t="shared" si="42"/>
        <v>0</v>
      </c>
      <c r="EO14" s="242">
        <f t="shared" si="43"/>
        <v>0</v>
      </c>
      <c r="EP14" s="318"/>
      <c r="EQ14" s="319"/>
      <c r="ER14" s="319"/>
      <c r="ES14" s="319"/>
      <c r="ET14" s="320"/>
      <c r="EU14" s="405">
        <f t="shared" si="44"/>
        <v>0</v>
      </c>
      <c r="EV14" s="408"/>
      <c r="EW14" s="407">
        <f t="shared" si="45"/>
        <v>0</v>
      </c>
      <c r="EX14" s="258">
        <f t="shared" si="5"/>
        <v>0</v>
      </c>
      <c r="EY14" s="260">
        <f t="shared" si="6"/>
        <v>0</v>
      </c>
    </row>
    <row r="15" spans="1:165" ht="17.100000000000001" customHeight="1" x14ac:dyDescent="0.2">
      <c r="A15" s="7"/>
      <c r="B15" s="38" t="s">
        <v>28</v>
      </c>
      <c r="C15" s="261"/>
      <c r="D15" s="261"/>
      <c r="E15" s="267"/>
      <c r="F15" s="268"/>
      <c r="G15" s="268"/>
      <c r="H15" s="268"/>
      <c r="I15" s="268"/>
      <c r="J15" s="269"/>
      <c r="K15" s="270"/>
      <c r="L15" s="277"/>
      <c r="M15" s="278"/>
      <c r="N15" s="278"/>
      <c r="O15" s="39">
        <f t="shared" si="7"/>
        <v>0</v>
      </c>
      <c r="P15" s="277"/>
      <c r="Q15" s="278"/>
      <c r="R15" s="278"/>
      <c r="S15" s="39">
        <f t="shared" si="8"/>
        <v>0</v>
      </c>
      <c r="T15" s="40">
        <f t="shared" si="9"/>
        <v>0</v>
      </c>
      <c r="U15" s="277"/>
      <c r="V15" s="278"/>
      <c r="W15" s="278"/>
      <c r="X15" s="39">
        <f t="shared" si="10"/>
        <v>0</v>
      </c>
      <c r="Y15" s="282"/>
      <c r="Z15" s="278"/>
      <c r="AA15" s="278"/>
      <c r="AB15" s="39">
        <f t="shared" si="11"/>
        <v>0</v>
      </c>
      <c r="AC15" s="40">
        <f t="shared" si="12"/>
        <v>0</v>
      </c>
      <c r="AD15" s="277"/>
      <c r="AE15" s="278"/>
      <c r="AF15" s="278"/>
      <c r="AG15" s="41">
        <f t="shared" si="13"/>
        <v>0</v>
      </c>
      <c r="AH15" s="277"/>
      <c r="AI15" s="278"/>
      <c r="AJ15" s="278"/>
      <c r="AK15" s="39">
        <f t="shared" si="14"/>
        <v>0</v>
      </c>
      <c r="AL15" s="222">
        <f t="shared" si="15"/>
        <v>0</v>
      </c>
      <c r="AM15" s="282"/>
      <c r="AN15" s="278"/>
      <c r="AO15" s="278"/>
      <c r="AP15" s="41">
        <f t="shared" si="16"/>
        <v>0</v>
      </c>
      <c r="AQ15" s="277"/>
      <c r="AR15" s="278"/>
      <c r="AS15" s="278"/>
      <c r="AT15" s="30">
        <f t="shared" si="17"/>
        <v>0</v>
      </c>
      <c r="AU15" s="296">
        <f t="shared" si="18"/>
        <v>0</v>
      </c>
      <c r="AV15" s="293"/>
      <c r="AW15" s="287"/>
      <c r="AX15" s="299"/>
      <c r="AY15" s="296">
        <f t="shared" si="19"/>
        <v>0</v>
      </c>
      <c r="AZ15" s="293"/>
      <c r="BA15" s="287"/>
      <c r="BB15" s="299"/>
      <c r="BC15" s="296">
        <f t="shared" si="20"/>
        <v>0</v>
      </c>
      <c r="BD15" s="223">
        <f t="shared" si="21"/>
        <v>0</v>
      </c>
      <c r="BE15" s="286"/>
      <c r="BF15" s="287"/>
      <c r="BG15" s="287"/>
      <c r="BH15" s="30">
        <f t="shared" si="22"/>
        <v>0</v>
      </c>
      <c r="BI15" s="286"/>
      <c r="BJ15" s="287"/>
      <c r="BK15" s="287"/>
      <c r="BL15" s="31">
        <f t="shared" si="46"/>
        <v>0</v>
      </c>
      <c r="BM15" s="223">
        <f t="shared" si="47"/>
        <v>0</v>
      </c>
      <c r="BN15" s="286"/>
      <c r="BO15" s="287"/>
      <c r="BP15" s="287"/>
      <c r="BQ15" s="30">
        <f t="shared" si="25"/>
        <v>0</v>
      </c>
      <c r="BR15" s="286"/>
      <c r="BS15" s="287"/>
      <c r="BT15" s="287"/>
      <c r="BU15" s="31">
        <f t="shared" si="48"/>
        <v>0</v>
      </c>
      <c r="BV15" s="223">
        <f t="shared" si="49"/>
        <v>0</v>
      </c>
      <c r="BW15" s="277"/>
      <c r="BX15" s="278"/>
      <c r="BY15" s="306"/>
      <c r="BZ15" s="63">
        <f t="shared" si="50"/>
        <v>0</v>
      </c>
      <c r="CA15" s="256">
        <f t="shared" si="51"/>
        <v>0</v>
      </c>
      <c r="CB15" s="259">
        <f t="shared" si="52"/>
        <v>0</v>
      </c>
      <c r="CC15" s="269"/>
      <c r="CD15" s="63">
        <f t="shared" si="53"/>
        <v>0</v>
      </c>
      <c r="CE15" s="277"/>
      <c r="CF15" s="278"/>
      <c r="CG15" s="278"/>
      <c r="CH15" s="28">
        <f t="shared" si="54"/>
        <v>0</v>
      </c>
      <c r="CI15" s="277"/>
      <c r="CJ15" s="278"/>
      <c r="CK15" s="278"/>
      <c r="CL15" s="28">
        <f t="shared" si="55"/>
        <v>0</v>
      </c>
      <c r="CM15" s="51">
        <f t="shared" si="56"/>
        <v>0</v>
      </c>
      <c r="CN15" s="277"/>
      <c r="CO15" s="278"/>
      <c r="CP15" s="278"/>
      <c r="CQ15" s="44">
        <f t="shared" si="57"/>
        <v>0</v>
      </c>
      <c r="CR15" s="282"/>
      <c r="CS15" s="278"/>
      <c r="CT15" s="278"/>
      <c r="CU15" s="28">
        <f t="shared" si="58"/>
        <v>0</v>
      </c>
      <c r="CV15" s="48">
        <f t="shared" si="59"/>
        <v>0</v>
      </c>
      <c r="CW15" s="277"/>
      <c r="CX15" s="278"/>
      <c r="CY15" s="278"/>
      <c r="CZ15" s="44">
        <f t="shared" si="60"/>
        <v>0</v>
      </c>
      <c r="DA15" s="277"/>
      <c r="DB15" s="278"/>
      <c r="DC15" s="278"/>
      <c r="DD15" s="44">
        <f t="shared" si="61"/>
        <v>0</v>
      </c>
      <c r="DE15" s="47">
        <f t="shared" si="62"/>
        <v>0</v>
      </c>
      <c r="DF15" s="277"/>
      <c r="DG15" s="278"/>
      <c r="DH15" s="278"/>
      <c r="DI15" s="44">
        <f t="shared" si="63"/>
        <v>0</v>
      </c>
      <c r="DJ15" s="277"/>
      <c r="DK15" s="278"/>
      <c r="DL15" s="278"/>
      <c r="DM15" s="44">
        <f t="shared" si="64"/>
        <v>0</v>
      </c>
      <c r="DN15" s="47">
        <f t="shared" si="65"/>
        <v>0</v>
      </c>
      <c r="DO15" s="286"/>
      <c r="DP15" s="287"/>
      <c r="DQ15" s="299"/>
      <c r="DR15" s="48">
        <f t="shared" si="31"/>
        <v>0</v>
      </c>
      <c r="DS15" s="293"/>
      <c r="DT15" s="287"/>
      <c r="DU15" s="299"/>
      <c r="DV15" s="51">
        <f t="shared" si="66"/>
        <v>0</v>
      </c>
      <c r="DW15" s="48">
        <f t="shared" si="67"/>
        <v>0</v>
      </c>
      <c r="DX15" s="293"/>
      <c r="DY15" s="287"/>
      <c r="DZ15" s="299"/>
      <c r="EA15" s="48">
        <f t="shared" si="34"/>
        <v>0</v>
      </c>
      <c r="EB15" s="293"/>
      <c r="EC15" s="287"/>
      <c r="ED15" s="299"/>
      <c r="EE15" s="51">
        <f t="shared" si="68"/>
        <v>0</v>
      </c>
      <c r="EF15" s="48">
        <f t="shared" si="69"/>
        <v>0</v>
      </c>
      <c r="EG15" s="62">
        <f t="shared" si="70"/>
        <v>0</v>
      </c>
      <c r="EH15" s="128">
        <f t="shared" si="71"/>
        <v>0</v>
      </c>
      <c r="EI15" s="129">
        <f t="shared" si="72"/>
        <v>0</v>
      </c>
      <c r="EJ15" s="317"/>
      <c r="EK15" s="302">
        <f t="shared" si="39"/>
        <v>0</v>
      </c>
      <c r="EL15" s="252">
        <f t="shared" si="40"/>
        <v>0</v>
      </c>
      <c r="EM15" s="254">
        <f t="shared" si="41"/>
        <v>0</v>
      </c>
      <c r="EN15" s="253">
        <f t="shared" si="42"/>
        <v>0</v>
      </c>
      <c r="EO15" s="242">
        <f t="shared" si="43"/>
        <v>0</v>
      </c>
      <c r="EP15" s="318"/>
      <c r="EQ15" s="319"/>
      <c r="ER15" s="319"/>
      <c r="ES15" s="319"/>
      <c r="ET15" s="320"/>
      <c r="EU15" s="405">
        <f t="shared" si="44"/>
        <v>0</v>
      </c>
      <c r="EV15" s="408"/>
      <c r="EW15" s="407">
        <f t="shared" si="45"/>
        <v>0</v>
      </c>
      <c r="EX15" s="258">
        <f t="shared" si="5"/>
        <v>0</v>
      </c>
      <c r="EY15" s="260">
        <f t="shared" si="6"/>
        <v>0</v>
      </c>
    </row>
    <row r="16" spans="1:165" ht="17.100000000000001" customHeight="1" x14ac:dyDescent="0.2">
      <c r="A16" s="7"/>
      <c r="B16" s="26" t="s">
        <v>29</v>
      </c>
      <c r="C16" s="266"/>
      <c r="D16" s="266"/>
      <c r="E16" s="267"/>
      <c r="F16" s="268"/>
      <c r="G16" s="268"/>
      <c r="H16" s="268"/>
      <c r="I16" s="268"/>
      <c r="J16" s="269"/>
      <c r="K16" s="270"/>
      <c r="L16" s="277"/>
      <c r="M16" s="278"/>
      <c r="N16" s="278"/>
      <c r="O16" s="39">
        <f t="shared" si="7"/>
        <v>0</v>
      </c>
      <c r="P16" s="277"/>
      <c r="Q16" s="278"/>
      <c r="R16" s="278"/>
      <c r="S16" s="39">
        <f t="shared" si="8"/>
        <v>0</v>
      </c>
      <c r="T16" s="40">
        <f t="shared" si="9"/>
        <v>0</v>
      </c>
      <c r="U16" s="277"/>
      <c r="V16" s="278"/>
      <c r="W16" s="278"/>
      <c r="X16" s="39">
        <f t="shared" si="10"/>
        <v>0</v>
      </c>
      <c r="Y16" s="282"/>
      <c r="Z16" s="278"/>
      <c r="AA16" s="278"/>
      <c r="AB16" s="39">
        <f t="shared" si="11"/>
        <v>0</v>
      </c>
      <c r="AC16" s="40">
        <f t="shared" si="12"/>
        <v>0</v>
      </c>
      <c r="AD16" s="277"/>
      <c r="AE16" s="278"/>
      <c r="AF16" s="278"/>
      <c r="AG16" s="41">
        <f t="shared" si="13"/>
        <v>0</v>
      </c>
      <c r="AH16" s="277"/>
      <c r="AI16" s="278"/>
      <c r="AJ16" s="278"/>
      <c r="AK16" s="39">
        <f t="shared" si="14"/>
        <v>0</v>
      </c>
      <c r="AL16" s="222">
        <f t="shared" si="15"/>
        <v>0</v>
      </c>
      <c r="AM16" s="282"/>
      <c r="AN16" s="278"/>
      <c r="AO16" s="278"/>
      <c r="AP16" s="41">
        <f t="shared" si="16"/>
        <v>0</v>
      </c>
      <c r="AQ16" s="277"/>
      <c r="AR16" s="278"/>
      <c r="AS16" s="278"/>
      <c r="AT16" s="30">
        <f t="shared" si="17"/>
        <v>0</v>
      </c>
      <c r="AU16" s="296">
        <f t="shared" si="18"/>
        <v>0</v>
      </c>
      <c r="AV16" s="293"/>
      <c r="AW16" s="287"/>
      <c r="AX16" s="299"/>
      <c r="AY16" s="296">
        <f t="shared" si="19"/>
        <v>0</v>
      </c>
      <c r="AZ16" s="293"/>
      <c r="BA16" s="287"/>
      <c r="BB16" s="299"/>
      <c r="BC16" s="296">
        <f t="shared" si="20"/>
        <v>0</v>
      </c>
      <c r="BD16" s="223">
        <f t="shared" si="21"/>
        <v>0</v>
      </c>
      <c r="BE16" s="286"/>
      <c r="BF16" s="287"/>
      <c r="BG16" s="287"/>
      <c r="BH16" s="30">
        <f t="shared" si="22"/>
        <v>0</v>
      </c>
      <c r="BI16" s="286"/>
      <c r="BJ16" s="287"/>
      <c r="BK16" s="287"/>
      <c r="BL16" s="31">
        <f t="shared" si="46"/>
        <v>0</v>
      </c>
      <c r="BM16" s="223">
        <f t="shared" si="47"/>
        <v>0</v>
      </c>
      <c r="BN16" s="286"/>
      <c r="BO16" s="287"/>
      <c r="BP16" s="287"/>
      <c r="BQ16" s="30">
        <f t="shared" si="25"/>
        <v>0</v>
      </c>
      <c r="BR16" s="286"/>
      <c r="BS16" s="287"/>
      <c r="BT16" s="287"/>
      <c r="BU16" s="31">
        <f t="shared" si="48"/>
        <v>0</v>
      </c>
      <c r="BV16" s="223">
        <f t="shared" si="49"/>
        <v>0</v>
      </c>
      <c r="BW16" s="277"/>
      <c r="BX16" s="278"/>
      <c r="BY16" s="306"/>
      <c r="BZ16" s="63">
        <f t="shared" si="50"/>
        <v>0</v>
      </c>
      <c r="CA16" s="256">
        <f t="shared" si="51"/>
        <v>0</v>
      </c>
      <c r="CB16" s="259">
        <f t="shared" si="52"/>
        <v>0</v>
      </c>
      <c r="CC16" s="269"/>
      <c r="CD16" s="63">
        <f t="shared" si="53"/>
        <v>0</v>
      </c>
      <c r="CE16" s="277"/>
      <c r="CF16" s="278"/>
      <c r="CG16" s="278"/>
      <c r="CH16" s="28">
        <f t="shared" si="54"/>
        <v>0</v>
      </c>
      <c r="CI16" s="277"/>
      <c r="CJ16" s="278"/>
      <c r="CK16" s="278"/>
      <c r="CL16" s="28">
        <f t="shared" si="55"/>
        <v>0</v>
      </c>
      <c r="CM16" s="51">
        <f t="shared" si="56"/>
        <v>0</v>
      </c>
      <c r="CN16" s="277"/>
      <c r="CO16" s="278"/>
      <c r="CP16" s="278"/>
      <c r="CQ16" s="44">
        <f t="shared" si="57"/>
        <v>0</v>
      </c>
      <c r="CR16" s="282"/>
      <c r="CS16" s="278"/>
      <c r="CT16" s="278"/>
      <c r="CU16" s="28">
        <f t="shared" si="58"/>
        <v>0</v>
      </c>
      <c r="CV16" s="48">
        <f t="shared" si="59"/>
        <v>0</v>
      </c>
      <c r="CW16" s="277"/>
      <c r="CX16" s="278"/>
      <c r="CY16" s="278"/>
      <c r="CZ16" s="44">
        <f t="shared" si="60"/>
        <v>0</v>
      </c>
      <c r="DA16" s="277"/>
      <c r="DB16" s="278"/>
      <c r="DC16" s="278"/>
      <c r="DD16" s="44">
        <f t="shared" si="61"/>
        <v>0</v>
      </c>
      <c r="DE16" s="47">
        <f t="shared" si="62"/>
        <v>0</v>
      </c>
      <c r="DF16" s="277"/>
      <c r="DG16" s="278"/>
      <c r="DH16" s="278"/>
      <c r="DI16" s="44">
        <f t="shared" si="63"/>
        <v>0</v>
      </c>
      <c r="DJ16" s="277"/>
      <c r="DK16" s="278"/>
      <c r="DL16" s="278"/>
      <c r="DM16" s="44">
        <f t="shared" si="64"/>
        <v>0</v>
      </c>
      <c r="DN16" s="47">
        <f t="shared" si="65"/>
        <v>0</v>
      </c>
      <c r="DO16" s="286"/>
      <c r="DP16" s="287"/>
      <c r="DQ16" s="299"/>
      <c r="DR16" s="48">
        <f t="shared" si="31"/>
        <v>0</v>
      </c>
      <c r="DS16" s="293"/>
      <c r="DT16" s="287"/>
      <c r="DU16" s="299"/>
      <c r="DV16" s="51">
        <f t="shared" si="66"/>
        <v>0</v>
      </c>
      <c r="DW16" s="48">
        <f t="shared" si="67"/>
        <v>0</v>
      </c>
      <c r="DX16" s="293"/>
      <c r="DY16" s="287"/>
      <c r="DZ16" s="299"/>
      <c r="EA16" s="48">
        <f t="shared" si="34"/>
        <v>0</v>
      </c>
      <c r="EB16" s="293"/>
      <c r="EC16" s="287"/>
      <c r="ED16" s="299"/>
      <c r="EE16" s="51">
        <f t="shared" si="68"/>
        <v>0</v>
      </c>
      <c r="EF16" s="48">
        <f t="shared" si="69"/>
        <v>0</v>
      </c>
      <c r="EG16" s="62">
        <f t="shared" si="70"/>
        <v>0</v>
      </c>
      <c r="EH16" s="128">
        <f t="shared" si="71"/>
        <v>0</v>
      </c>
      <c r="EI16" s="129">
        <f t="shared" si="72"/>
        <v>0</v>
      </c>
      <c r="EJ16" s="317"/>
      <c r="EK16" s="302">
        <f t="shared" si="39"/>
        <v>0</v>
      </c>
      <c r="EL16" s="252">
        <f t="shared" si="40"/>
        <v>0</v>
      </c>
      <c r="EM16" s="254">
        <f t="shared" si="41"/>
        <v>0</v>
      </c>
      <c r="EN16" s="253">
        <f t="shared" si="42"/>
        <v>0</v>
      </c>
      <c r="EO16" s="242">
        <f t="shared" si="43"/>
        <v>0</v>
      </c>
      <c r="EP16" s="318"/>
      <c r="EQ16" s="319"/>
      <c r="ER16" s="319"/>
      <c r="ES16" s="319"/>
      <c r="ET16" s="320"/>
      <c r="EU16" s="405">
        <f t="shared" si="44"/>
        <v>0</v>
      </c>
      <c r="EV16" s="408"/>
      <c r="EW16" s="407">
        <f t="shared" si="45"/>
        <v>0</v>
      </c>
      <c r="EX16" s="258">
        <f t="shared" si="5"/>
        <v>0</v>
      </c>
      <c r="EY16" s="260">
        <f t="shared" si="6"/>
        <v>0</v>
      </c>
    </row>
    <row r="17" spans="2:155" ht="17.100000000000001" customHeight="1" x14ac:dyDescent="0.2">
      <c r="B17" s="26" t="s">
        <v>30</v>
      </c>
      <c r="C17" s="266"/>
      <c r="D17" s="266"/>
      <c r="E17" s="267"/>
      <c r="F17" s="268"/>
      <c r="G17" s="268"/>
      <c r="H17" s="268"/>
      <c r="I17" s="268"/>
      <c r="J17" s="269"/>
      <c r="K17" s="270"/>
      <c r="L17" s="277"/>
      <c r="M17" s="278"/>
      <c r="N17" s="278"/>
      <c r="O17" s="39">
        <f t="shared" si="7"/>
        <v>0</v>
      </c>
      <c r="P17" s="277"/>
      <c r="Q17" s="278"/>
      <c r="R17" s="278"/>
      <c r="S17" s="39">
        <f t="shared" si="8"/>
        <v>0</v>
      </c>
      <c r="T17" s="40">
        <f t="shared" si="9"/>
        <v>0</v>
      </c>
      <c r="U17" s="277"/>
      <c r="V17" s="278"/>
      <c r="W17" s="278"/>
      <c r="X17" s="39">
        <f t="shared" si="10"/>
        <v>0</v>
      </c>
      <c r="Y17" s="282"/>
      <c r="Z17" s="278"/>
      <c r="AA17" s="278"/>
      <c r="AB17" s="39">
        <f t="shared" si="11"/>
        <v>0</v>
      </c>
      <c r="AC17" s="40">
        <f t="shared" si="12"/>
        <v>0</v>
      </c>
      <c r="AD17" s="277"/>
      <c r="AE17" s="278"/>
      <c r="AF17" s="278"/>
      <c r="AG17" s="41">
        <f t="shared" si="13"/>
        <v>0</v>
      </c>
      <c r="AH17" s="277"/>
      <c r="AI17" s="278"/>
      <c r="AJ17" s="278"/>
      <c r="AK17" s="39">
        <f t="shared" si="14"/>
        <v>0</v>
      </c>
      <c r="AL17" s="222">
        <f t="shared" si="15"/>
        <v>0</v>
      </c>
      <c r="AM17" s="282"/>
      <c r="AN17" s="278"/>
      <c r="AO17" s="278"/>
      <c r="AP17" s="41">
        <f t="shared" si="16"/>
        <v>0</v>
      </c>
      <c r="AQ17" s="277"/>
      <c r="AR17" s="278"/>
      <c r="AS17" s="278"/>
      <c r="AT17" s="30">
        <f t="shared" si="17"/>
        <v>0</v>
      </c>
      <c r="AU17" s="296">
        <f t="shared" si="18"/>
        <v>0</v>
      </c>
      <c r="AV17" s="293"/>
      <c r="AW17" s="287"/>
      <c r="AX17" s="299"/>
      <c r="AY17" s="296">
        <f t="shared" si="19"/>
        <v>0</v>
      </c>
      <c r="AZ17" s="293"/>
      <c r="BA17" s="287"/>
      <c r="BB17" s="299"/>
      <c r="BC17" s="296">
        <f t="shared" si="20"/>
        <v>0</v>
      </c>
      <c r="BD17" s="223">
        <f t="shared" si="21"/>
        <v>0</v>
      </c>
      <c r="BE17" s="286"/>
      <c r="BF17" s="287"/>
      <c r="BG17" s="287"/>
      <c r="BH17" s="30">
        <f t="shared" si="22"/>
        <v>0</v>
      </c>
      <c r="BI17" s="286"/>
      <c r="BJ17" s="287"/>
      <c r="BK17" s="287"/>
      <c r="BL17" s="31">
        <f t="shared" si="46"/>
        <v>0</v>
      </c>
      <c r="BM17" s="223">
        <f t="shared" si="47"/>
        <v>0</v>
      </c>
      <c r="BN17" s="286"/>
      <c r="BO17" s="287"/>
      <c r="BP17" s="287"/>
      <c r="BQ17" s="30">
        <f t="shared" si="25"/>
        <v>0</v>
      </c>
      <c r="BR17" s="286"/>
      <c r="BS17" s="287"/>
      <c r="BT17" s="287"/>
      <c r="BU17" s="31">
        <f t="shared" si="48"/>
        <v>0</v>
      </c>
      <c r="BV17" s="223">
        <f t="shared" si="49"/>
        <v>0</v>
      </c>
      <c r="BW17" s="277"/>
      <c r="BX17" s="278"/>
      <c r="BY17" s="306"/>
      <c r="BZ17" s="63">
        <f t="shared" si="50"/>
        <v>0</v>
      </c>
      <c r="CA17" s="256">
        <f t="shared" si="51"/>
        <v>0</v>
      </c>
      <c r="CB17" s="259">
        <f t="shared" si="52"/>
        <v>0</v>
      </c>
      <c r="CC17" s="269"/>
      <c r="CD17" s="63">
        <f t="shared" si="53"/>
        <v>0</v>
      </c>
      <c r="CE17" s="277"/>
      <c r="CF17" s="278"/>
      <c r="CG17" s="278"/>
      <c r="CH17" s="28">
        <f t="shared" si="54"/>
        <v>0</v>
      </c>
      <c r="CI17" s="277"/>
      <c r="CJ17" s="278"/>
      <c r="CK17" s="278"/>
      <c r="CL17" s="28">
        <f t="shared" si="55"/>
        <v>0</v>
      </c>
      <c r="CM17" s="51">
        <f t="shared" si="56"/>
        <v>0</v>
      </c>
      <c r="CN17" s="277"/>
      <c r="CO17" s="278"/>
      <c r="CP17" s="278"/>
      <c r="CQ17" s="44">
        <f t="shared" si="57"/>
        <v>0</v>
      </c>
      <c r="CR17" s="282"/>
      <c r="CS17" s="278"/>
      <c r="CT17" s="278"/>
      <c r="CU17" s="28">
        <f t="shared" si="58"/>
        <v>0</v>
      </c>
      <c r="CV17" s="48">
        <f t="shared" si="59"/>
        <v>0</v>
      </c>
      <c r="CW17" s="277"/>
      <c r="CX17" s="278"/>
      <c r="CY17" s="278"/>
      <c r="CZ17" s="44">
        <f t="shared" si="60"/>
        <v>0</v>
      </c>
      <c r="DA17" s="277"/>
      <c r="DB17" s="278"/>
      <c r="DC17" s="278"/>
      <c r="DD17" s="44">
        <f t="shared" si="61"/>
        <v>0</v>
      </c>
      <c r="DE17" s="47">
        <f t="shared" si="62"/>
        <v>0</v>
      </c>
      <c r="DF17" s="277"/>
      <c r="DG17" s="278"/>
      <c r="DH17" s="278"/>
      <c r="DI17" s="44">
        <f t="shared" si="63"/>
        <v>0</v>
      </c>
      <c r="DJ17" s="277"/>
      <c r="DK17" s="278"/>
      <c r="DL17" s="278"/>
      <c r="DM17" s="44">
        <f t="shared" si="64"/>
        <v>0</v>
      </c>
      <c r="DN17" s="47">
        <f t="shared" si="65"/>
        <v>0</v>
      </c>
      <c r="DO17" s="286"/>
      <c r="DP17" s="287"/>
      <c r="DQ17" s="299"/>
      <c r="DR17" s="48">
        <f t="shared" si="31"/>
        <v>0</v>
      </c>
      <c r="DS17" s="293"/>
      <c r="DT17" s="287"/>
      <c r="DU17" s="299"/>
      <c r="DV17" s="51">
        <f t="shared" si="66"/>
        <v>0</v>
      </c>
      <c r="DW17" s="48">
        <f t="shared" si="67"/>
        <v>0</v>
      </c>
      <c r="DX17" s="293"/>
      <c r="DY17" s="287"/>
      <c r="DZ17" s="299"/>
      <c r="EA17" s="48">
        <f t="shared" si="34"/>
        <v>0</v>
      </c>
      <c r="EB17" s="293"/>
      <c r="EC17" s="287"/>
      <c r="ED17" s="299"/>
      <c r="EE17" s="51">
        <f t="shared" si="68"/>
        <v>0</v>
      </c>
      <c r="EF17" s="48">
        <f t="shared" si="69"/>
        <v>0</v>
      </c>
      <c r="EG17" s="62">
        <f t="shared" si="70"/>
        <v>0</v>
      </c>
      <c r="EH17" s="128">
        <f t="shared" si="71"/>
        <v>0</v>
      </c>
      <c r="EI17" s="129">
        <f t="shared" si="72"/>
        <v>0</v>
      </c>
      <c r="EJ17" s="317"/>
      <c r="EK17" s="302">
        <f t="shared" si="39"/>
        <v>0</v>
      </c>
      <c r="EL17" s="252">
        <f t="shared" si="40"/>
        <v>0</v>
      </c>
      <c r="EM17" s="254">
        <f t="shared" si="41"/>
        <v>0</v>
      </c>
      <c r="EN17" s="253">
        <f t="shared" si="42"/>
        <v>0</v>
      </c>
      <c r="EO17" s="242">
        <f t="shared" si="43"/>
        <v>0</v>
      </c>
      <c r="EP17" s="318"/>
      <c r="EQ17" s="319"/>
      <c r="ER17" s="319"/>
      <c r="ES17" s="319"/>
      <c r="ET17" s="320"/>
      <c r="EU17" s="405">
        <f t="shared" si="44"/>
        <v>0</v>
      </c>
      <c r="EV17" s="408"/>
      <c r="EW17" s="407">
        <f t="shared" si="45"/>
        <v>0</v>
      </c>
      <c r="EX17" s="258">
        <f t="shared" si="5"/>
        <v>0</v>
      </c>
      <c r="EY17" s="260">
        <f t="shared" si="6"/>
        <v>0</v>
      </c>
    </row>
    <row r="18" spans="2:155" ht="17.100000000000001" customHeight="1" x14ac:dyDescent="0.2">
      <c r="B18" s="26" t="s">
        <v>31</v>
      </c>
      <c r="C18" s="266"/>
      <c r="D18" s="266"/>
      <c r="E18" s="267"/>
      <c r="F18" s="268"/>
      <c r="G18" s="268"/>
      <c r="H18" s="268"/>
      <c r="I18" s="268"/>
      <c r="J18" s="269"/>
      <c r="K18" s="270"/>
      <c r="L18" s="277"/>
      <c r="M18" s="278"/>
      <c r="N18" s="278"/>
      <c r="O18" s="39">
        <f t="shared" si="7"/>
        <v>0</v>
      </c>
      <c r="P18" s="277"/>
      <c r="Q18" s="278"/>
      <c r="R18" s="278"/>
      <c r="S18" s="39">
        <f t="shared" si="8"/>
        <v>0</v>
      </c>
      <c r="T18" s="40">
        <f t="shared" si="9"/>
        <v>0</v>
      </c>
      <c r="U18" s="277"/>
      <c r="V18" s="278"/>
      <c r="W18" s="278"/>
      <c r="X18" s="39">
        <f t="shared" si="10"/>
        <v>0</v>
      </c>
      <c r="Y18" s="282"/>
      <c r="Z18" s="278"/>
      <c r="AA18" s="278"/>
      <c r="AB18" s="39">
        <f t="shared" si="11"/>
        <v>0</v>
      </c>
      <c r="AC18" s="40">
        <f t="shared" si="12"/>
        <v>0</v>
      </c>
      <c r="AD18" s="277"/>
      <c r="AE18" s="278"/>
      <c r="AF18" s="278"/>
      <c r="AG18" s="41">
        <f t="shared" si="13"/>
        <v>0</v>
      </c>
      <c r="AH18" s="277"/>
      <c r="AI18" s="278"/>
      <c r="AJ18" s="278"/>
      <c r="AK18" s="39">
        <f t="shared" si="14"/>
        <v>0</v>
      </c>
      <c r="AL18" s="222">
        <f t="shared" si="15"/>
        <v>0</v>
      </c>
      <c r="AM18" s="282"/>
      <c r="AN18" s="278"/>
      <c r="AO18" s="278"/>
      <c r="AP18" s="41">
        <f t="shared" si="16"/>
        <v>0</v>
      </c>
      <c r="AQ18" s="277"/>
      <c r="AR18" s="278"/>
      <c r="AS18" s="278"/>
      <c r="AT18" s="30">
        <f t="shared" si="17"/>
        <v>0</v>
      </c>
      <c r="AU18" s="296">
        <f t="shared" si="18"/>
        <v>0</v>
      </c>
      <c r="AV18" s="293"/>
      <c r="AW18" s="287"/>
      <c r="AX18" s="299"/>
      <c r="AY18" s="296">
        <f t="shared" si="19"/>
        <v>0</v>
      </c>
      <c r="AZ18" s="293"/>
      <c r="BA18" s="287"/>
      <c r="BB18" s="299"/>
      <c r="BC18" s="296">
        <f t="shared" si="20"/>
        <v>0</v>
      </c>
      <c r="BD18" s="223">
        <f t="shared" si="21"/>
        <v>0</v>
      </c>
      <c r="BE18" s="286"/>
      <c r="BF18" s="287"/>
      <c r="BG18" s="287"/>
      <c r="BH18" s="30">
        <f t="shared" si="22"/>
        <v>0</v>
      </c>
      <c r="BI18" s="286"/>
      <c r="BJ18" s="287"/>
      <c r="BK18" s="287"/>
      <c r="BL18" s="31">
        <f t="shared" si="46"/>
        <v>0</v>
      </c>
      <c r="BM18" s="223">
        <f t="shared" si="47"/>
        <v>0</v>
      </c>
      <c r="BN18" s="286"/>
      <c r="BO18" s="287"/>
      <c r="BP18" s="287"/>
      <c r="BQ18" s="30">
        <f t="shared" si="25"/>
        <v>0</v>
      </c>
      <c r="BR18" s="286"/>
      <c r="BS18" s="287"/>
      <c r="BT18" s="287"/>
      <c r="BU18" s="31">
        <f t="shared" si="48"/>
        <v>0</v>
      </c>
      <c r="BV18" s="223">
        <f t="shared" si="49"/>
        <v>0</v>
      </c>
      <c r="BW18" s="277"/>
      <c r="BX18" s="278"/>
      <c r="BY18" s="306"/>
      <c r="BZ18" s="63">
        <f t="shared" si="50"/>
        <v>0</v>
      </c>
      <c r="CA18" s="256">
        <f t="shared" si="51"/>
        <v>0</v>
      </c>
      <c r="CB18" s="259">
        <f t="shared" si="52"/>
        <v>0</v>
      </c>
      <c r="CC18" s="269"/>
      <c r="CD18" s="63">
        <f t="shared" si="53"/>
        <v>0</v>
      </c>
      <c r="CE18" s="277"/>
      <c r="CF18" s="278"/>
      <c r="CG18" s="278"/>
      <c r="CH18" s="28">
        <f t="shared" si="54"/>
        <v>0</v>
      </c>
      <c r="CI18" s="277"/>
      <c r="CJ18" s="278"/>
      <c r="CK18" s="278"/>
      <c r="CL18" s="28">
        <f t="shared" si="55"/>
        <v>0</v>
      </c>
      <c r="CM18" s="51">
        <f t="shared" si="56"/>
        <v>0</v>
      </c>
      <c r="CN18" s="277"/>
      <c r="CO18" s="278"/>
      <c r="CP18" s="278"/>
      <c r="CQ18" s="44">
        <f t="shared" si="57"/>
        <v>0</v>
      </c>
      <c r="CR18" s="282"/>
      <c r="CS18" s="278"/>
      <c r="CT18" s="278"/>
      <c r="CU18" s="28">
        <f t="shared" si="58"/>
        <v>0</v>
      </c>
      <c r="CV18" s="48">
        <f t="shared" si="59"/>
        <v>0</v>
      </c>
      <c r="CW18" s="277"/>
      <c r="CX18" s="278"/>
      <c r="CY18" s="278"/>
      <c r="CZ18" s="44">
        <f t="shared" si="60"/>
        <v>0</v>
      </c>
      <c r="DA18" s="277"/>
      <c r="DB18" s="278"/>
      <c r="DC18" s="278"/>
      <c r="DD18" s="44">
        <f t="shared" si="61"/>
        <v>0</v>
      </c>
      <c r="DE18" s="47">
        <f t="shared" si="62"/>
        <v>0</v>
      </c>
      <c r="DF18" s="277"/>
      <c r="DG18" s="278"/>
      <c r="DH18" s="278"/>
      <c r="DI18" s="44">
        <f t="shared" si="63"/>
        <v>0</v>
      </c>
      <c r="DJ18" s="277"/>
      <c r="DK18" s="278"/>
      <c r="DL18" s="278"/>
      <c r="DM18" s="44">
        <f t="shared" si="64"/>
        <v>0</v>
      </c>
      <c r="DN18" s="47">
        <f t="shared" si="65"/>
        <v>0</v>
      </c>
      <c r="DO18" s="286"/>
      <c r="DP18" s="287"/>
      <c r="DQ18" s="299"/>
      <c r="DR18" s="48">
        <f t="shared" si="31"/>
        <v>0</v>
      </c>
      <c r="DS18" s="293"/>
      <c r="DT18" s="287"/>
      <c r="DU18" s="299"/>
      <c r="DV18" s="51">
        <f t="shared" si="66"/>
        <v>0</v>
      </c>
      <c r="DW18" s="48">
        <f t="shared" si="67"/>
        <v>0</v>
      </c>
      <c r="DX18" s="293"/>
      <c r="DY18" s="287"/>
      <c r="DZ18" s="299"/>
      <c r="EA18" s="48">
        <f t="shared" si="34"/>
        <v>0</v>
      </c>
      <c r="EB18" s="293"/>
      <c r="EC18" s="287"/>
      <c r="ED18" s="299"/>
      <c r="EE18" s="51">
        <f t="shared" si="68"/>
        <v>0</v>
      </c>
      <c r="EF18" s="48">
        <f t="shared" si="69"/>
        <v>0</v>
      </c>
      <c r="EG18" s="62">
        <f t="shared" si="70"/>
        <v>0</v>
      </c>
      <c r="EH18" s="128">
        <f t="shared" si="71"/>
        <v>0</v>
      </c>
      <c r="EI18" s="129">
        <f t="shared" si="72"/>
        <v>0</v>
      </c>
      <c r="EJ18" s="317"/>
      <c r="EK18" s="302">
        <f t="shared" si="39"/>
        <v>0</v>
      </c>
      <c r="EL18" s="252">
        <f t="shared" si="40"/>
        <v>0</v>
      </c>
      <c r="EM18" s="254">
        <f t="shared" si="41"/>
        <v>0</v>
      </c>
      <c r="EN18" s="253">
        <f t="shared" si="42"/>
        <v>0</v>
      </c>
      <c r="EO18" s="242">
        <f t="shared" si="43"/>
        <v>0</v>
      </c>
      <c r="EP18" s="318"/>
      <c r="EQ18" s="319"/>
      <c r="ER18" s="319"/>
      <c r="ES18" s="319"/>
      <c r="ET18" s="320"/>
      <c r="EU18" s="405">
        <f t="shared" si="44"/>
        <v>0</v>
      </c>
      <c r="EV18" s="408"/>
      <c r="EW18" s="407">
        <f t="shared" si="45"/>
        <v>0</v>
      </c>
      <c r="EX18" s="258">
        <f t="shared" si="5"/>
        <v>0</v>
      </c>
      <c r="EY18" s="260">
        <f t="shared" si="6"/>
        <v>0</v>
      </c>
    </row>
    <row r="19" spans="2:155" ht="17.100000000000001" customHeight="1" x14ac:dyDescent="0.2">
      <c r="B19" s="38" t="s">
        <v>32</v>
      </c>
      <c r="C19" s="261"/>
      <c r="D19" s="261"/>
      <c r="E19" s="267"/>
      <c r="F19" s="268"/>
      <c r="G19" s="268"/>
      <c r="H19" s="268"/>
      <c r="I19" s="268"/>
      <c r="J19" s="269"/>
      <c r="K19" s="270"/>
      <c r="L19" s="277"/>
      <c r="M19" s="278"/>
      <c r="N19" s="278"/>
      <c r="O19" s="39">
        <f t="shared" si="7"/>
        <v>0</v>
      </c>
      <c r="P19" s="277"/>
      <c r="Q19" s="278"/>
      <c r="R19" s="278"/>
      <c r="S19" s="39">
        <f t="shared" si="8"/>
        <v>0</v>
      </c>
      <c r="T19" s="40">
        <f t="shared" si="9"/>
        <v>0</v>
      </c>
      <c r="U19" s="277"/>
      <c r="V19" s="278"/>
      <c r="W19" s="278"/>
      <c r="X19" s="39">
        <f t="shared" si="10"/>
        <v>0</v>
      </c>
      <c r="Y19" s="282"/>
      <c r="Z19" s="278"/>
      <c r="AA19" s="278"/>
      <c r="AB19" s="39">
        <f t="shared" si="11"/>
        <v>0</v>
      </c>
      <c r="AC19" s="40">
        <f t="shared" si="12"/>
        <v>0</v>
      </c>
      <c r="AD19" s="277"/>
      <c r="AE19" s="278"/>
      <c r="AF19" s="278"/>
      <c r="AG19" s="41">
        <f t="shared" si="13"/>
        <v>0</v>
      </c>
      <c r="AH19" s="277"/>
      <c r="AI19" s="278"/>
      <c r="AJ19" s="278"/>
      <c r="AK19" s="39">
        <f t="shared" si="14"/>
        <v>0</v>
      </c>
      <c r="AL19" s="222">
        <f t="shared" si="15"/>
        <v>0</v>
      </c>
      <c r="AM19" s="282"/>
      <c r="AN19" s="278"/>
      <c r="AO19" s="278"/>
      <c r="AP19" s="41">
        <f t="shared" si="16"/>
        <v>0</v>
      </c>
      <c r="AQ19" s="277"/>
      <c r="AR19" s="278"/>
      <c r="AS19" s="278"/>
      <c r="AT19" s="30">
        <f t="shared" si="17"/>
        <v>0</v>
      </c>
      <c r="AU19" s="296">
        <f t="shared" si="18"/>
        <v>0</v>
      </c>
      <c r="AV19" s="293"/>
      <c r="AW19" s="287"/>
      <c r="AX19" s="299"/>
      <c r="AY19" s="296">
        <f t="shared" si="19"/>
        <v>0</v>
      </c>
      <c r="AZ19" s="293"/>
      <c r="BA19" s="287"/>
      <c r="BB19" s="299"/>
      <c r="BC19" s="296">
        <f t="shared" si="20"/>
        <v>0</v>
      </c>
      <c r="BD19" s="223">
        <f t="shared" si="21"/>
        <v>0</v>
      </c>
      <c r="BE19" s="286"/>
      <c r="BF19" s="287"/>
      <c r="BG19" s="287"/>
      <c r="BH19" s="30">
        <f t="shared" si="22"/>
        <v>0</v>
      </c>
      <c r="BI19" s="286"/>
      <c r="BJ19" s="287"/>
      <c r="BK19" s="287"/>
      <c r="BL19" s="31">
        <f t="shared" si="46"/>
        <v>0</v>
      </c>
      <c r="BM19" s="223">
        <f t="shared" si="47"/>
        <v>0</v>
      </c>
      <c r="BN19" s="286"/>
      <c r="BO19" s="287"/>
      <c r="BP19" s="287"/>
      <c r="BQ19" s="30">
        <f t="shared" si="25"/>
        <v>0</v>
      </c>
      <c r="BR19" s="286"/>
      <c r="BS19" s="287"/>
      <c r="BT19" s="287"/>
      <c r="BU19" s="31">
        <f t="shared" si="48"/>
        <v>0</v>
      </c>
      <c r="BV19" s="223">
        <f t="shared" si="49"/>
        <v>0</v>
      </c>
      <c r="BW19" s="277"/>
      <c r="BX19" s="278"/>
      <c r="BY19" s="306"/>
      <c r="BZ19" s="63">
        <f t="shared" si="50"/>
        <v>0</v>
      </c>
      <c r="CA19" s="256">
        <f t="shared" si="51"/>
        <v>0</v>
      </c>
      <c r="CB19" s="259">
        <f t="shared" si="52"/>
        <v>0</v>
      </c>
      <c r="CC19" s="269"/>
      <c r="CD19" s="63">
        <f t="shared" si="53"/>
        <v>0</v>
      </c>
      <c r="CE19" s="277"/>
      <c r="CF19" s="278"/>
      <c r="CG19" s="278"/>
      <c r="CH19" s="28">
        <f t="shared" si="54"/>
        <v>0</v>
      </c>
      <c r="CI19" s="277"/>
      <c r="CJ19" s="278"/>
      <c r="CK19" s="278"/>
      <c r="CL19" s="28">
        <f t="shared" si="55"/>
        <v>0</v>
      </c>
      <c r="CM19" s="51">
        <f t="shared" si="56"/>
        <v>0</v>
      </c>
      <c r="CN19" s="277"/>
      <c r="CO19" s="278"/>
      <c r="CP19" s="278"/>
      <c r="CQ19" s="44">
        <f t="shared" si="57"/>
        <v>0</v>
      </c>
      <c r="CR19" s="282"/>
      <c r="CS19" s="278"/>
      <c r="CT19" s="278"/>
      <c r="CU19" s="28">
        <f t="shared" si="58"/>
        <v>0</v>
      </c>
      <c r="CV19" s="48">
        <f t="shared" si="59"/>
        <v>0</v>
      </c>
      <c r="CW19" s="277"/>
      <c r="CX19" s="278"/>
      <c r="CY19" s="278"/>
      <c r="CZ19" s="44">
        <f t="shared" si="60"/>
        <v>0</v>
      </c>
      <c r="DA19" s="277"/>
      <c r="DB19" s="278"/>
      <c r="DC19" s="278"/>
      <c r="DD19" s="44">
        <f t="shared" si="61"/>
        <v>0</v>
      </c>
      <c r="DE19" s="47">
        <f t="shared" si="62"/>
        <v>0</v>
      </c>
      <c r="DF19" s="277"/>
      <c r="DG19" s="278"/>
      <c r="DH19" s="278"/>
      <c r="DI19" s="44">
        <f t="shared" si="63"/>
        <v>0</v>
      </c>
      <c r="DJ19" s="277"/>
      <c r="DK19" s="278"/>
      <c r="DL19" s="278"/>
      <c r="DM19" s="44">
        <f t="shared" si="64"/>
        <v>0</v>
      </c>
      <c r="DN19" s="47">
        <f t="shared" si="65"/>
        <v>0</v>
      </c>
      <c r="DO19" s="286"/>
      <c r="DP19" s="287"/>
      <c r="DQ19" s="299"/>
      <c r="DR19" s="48">
        <f t="shared" si="31"/>
        <v>0</v>
      </c>
      <c r="DS19" s="293"/>
      <c r="DT19" s="287"/>
      <c r="DU19" s="299"/>
      <c r="DV19" s="51">
        <f t="shared" si="66"/>
        <v>0</v>
      </c>
      <c r="DW19" s="48">
        <f t="shared" si="67"/>
        <v>0</v>
      </c>
      <c r="DX19" s="293"/>
      <c r="DY19" s="287"/>
      <c r="DZ19" s="299"/>
      <c r="EA19" s="48">
        <f t="shared" si="34"/>
        <v>0</v>
      </c>
      <c r="EB19" s="293"/>
      <c r="EC19" s="287"/>
      <c r="ED19" s="299"/>
      <c r="EE19" s="51">
        <f t="shared" si="68"/>
        <v>0</v>
      </c>
      <c r="EF19" s="48">
        <f t="shared" si="69"/>
        <v>0</v>
      </c>
      <c r="EG19" s="62">
        <f t="shared" si="70"/>
        <v>0</v>
      </c>
      <c r="EH19" s="128">
        <f t="shared" si="71"/>
        <v>0</v>
      </c>
      <c r="EI19" s="129">
        <f t="shared" si="72"/>
        <v>0</v>
      </c>
      <c r="EJ19" s="317"/>
      <c r="EK19" s="302">
        <f t="shared" si="39"/>
        <v>0</v>
      </c>
      <c r="EL19" s="252">
        <f t="shared" si="40"/>
        <v>0</v>
      </c>
      <c r="EM19" s="254">
        <f t="shared" si="41"/>
        <v>0</v>
      </c>
      <c r="EN19" s="253">
        <f t="shared" si="42"/>
        <v>0</v>
      </c>
      <c r="EO19" s="242">
        <f t="shared" si="43"/>
        <v>0</v>
      </c>
      <c r="EP19" s="318"/>
      <c r="EQ19" s="319"/>
      <c r="ER19" s="319"/>
      <c r="ES19" s="319"/>
      <c r="ET19" s="320"/>
      <c r="EU19" s="405">
        <f t="shared" si="44"/>
        <v>0</v>
      </c>
      <c r="EV19" s="408"/>
      <c r="EW19" s="407">
        <f t="shared" si="45"/>
        <v>0</v>
      </c>
      <c r="EX19" s="258">
        <f t="shared" si="5"/>
        <v>0</v>
      </c>
      <c r="EY19" s="260">
        <f t="shared" si="6"/>
        <v>0</v>
      </c>
    </row>
    <row r="20" spans="2:155" ht="17.100000000000001" customHeight="1" x14ac:dyDescent="0.2">
      <c r="B20" s="38" t="s">
        <v>33</v>
      </c>
      <c r="C20" s="261"/>
      <c r="D20" s="261"/>
      <c r="E20" s="267"/>
      <c r="F20" s="268"/>
      <c r="G20" s="268"/>
      <c r="H20" s="268"/>
      <c r="I20" s="268"/>
      <c r="J20" s="269"/>
      <c r="K20" s="270"/>
      <c r="L20" s="277"/>
      <c r="M20" s="278"/>
      <c r="N20" s="278"/>
      <c r="O20" s="39">
        <f t="shared" si="7"/>
        <v>0</v>
      </c>
      <c r="P20" s="277"/>
      <c r="Q20" s="278"/>
      <c r="R20" s="278"/>
      <c r="S20" s="39">
        <f t="shared" si="8"/>
        <v>0</v>
      </c>
      <c r="T20" s="40">
        <f t="shared" si="9"/>
        <v>0</v>
      </c>
      <c r="U20" s="277"/>
      <c r="V20" s="278"/>
      <c r="W20" s="278"/>
      <c r="X20" s="39">
        <f t="shared" si="10"/>
        <v>0</v>
      </c>
      <c r="Y20" s="282"/>
      <c r="Z20" s="278"/>
      <c r="AA20" s="278"/>
      <c r="AB20" s="39">
        <f t="shared" si="11"/>
        <v>0</v>
      </c>
      <c r="AC20" s="40">
        <f t="shared" si="12"/>
        <v>0</v>
      </c>
      <c r="AD20" s="277"/>
      <c r="AE20" s="278"/>
      <c r="AF20" s="278"/>
      <c r="AG20" s="41">
        <f t="shared" si="13"/>
        <v>0</v>
      </c>
      <c r="AH20" s="277"/>
      <c r="AI20" s="278"/>
      <c r="AJ20" s="278"/>
      <c r="AK20" s="39">
        <f t="shared" si="14"/>
        <v>0</v>
      </c>
      <c r="AL20" s="222">
        <f t="shared" si="15"/>
        <v>0</v>
      </c>
      <c r="AM20" s="282"/>
      <c r="AN20" s="278"/>
      <c r="AO20" s="278"/>
      <c r="AP20" s="41">
        <f t="shared" si="16"/>
        <v>0</v>
      </c>
      <c r="AQ20" s="277"/>
      <c r="AR20" s="278"/>
      <c r="AS20" s="278"/>
      <c r="AT20" s="30">
        <f t="shared" si="17"/>
        <v>0</v>
      </c>
      <c r="AU20" s="296">
        <f t="shared" si="18"/>
        <v>0</v>
      </c>
      <c r="AV20" s="293"/>
      <c r="AW20" s="287"/>
      <c r="AX20" s="299"/>
      <c r="AY20" s="296">
        <f t="shared" si="19"/>
        <v>0</v>
      </c>
      <c r="AZ20" s="293"/>
      <c r="BA20" s="287"/>
      <c r="BB20" s="299"/>
      <c r="BC20" s="296">
        <f t="shared" si="20"/>
        <v>0</v>
      </c>
      <c r="BD20" s="223">
        <f t="shared" si="21"/>
        <v>0</v>
      </c>
      <c r="BE20" s="286"/>
      <c r="BF20" s="287"/>
      <c r="BG20" s="287"/>
      <c r="BH20" s="30">
        <f t="shared" si="22"/>
        <v>0</v>
      </c>
      <c r="BI20" s="286"/>
      <c r="BJ20" s="287"/>
      <c r="BK20" s="287"/>
      <c r="BL20" s="31">
        <f t="shared" si="46"/>
        <v>0</v>
      </c>
      <c r="BM20" s="223">
        <f t="shared" si="47"/>
        <v>0</v>
      </c>
      <c r="BN20" s="286"/>
      <c r="BO20" s="287"/>
      <c r="BP20" s="287"/>
      <c r="BQ20" s="30">
        <f t="shared" si="25"/>
        <v>0</v>
      </c>
      <c r="BR20" s="286"/>
      <c r="BS20" s="287"/>
      <c r="BT20" s="287"/>
      <c r="BU20" s="31">
        <f t="shared" si="48"/>
        <v>0</v>
      </c>
      <c r="BV20" s="223">
        <f t="shared" si="49"/>
        <v>0</v>
      </c>
      <c r="BW20" s="277"/>
      <c r="BX20" s="278"/>
      <c r="BY20" s="306"/>
      <c r="BZ20" s="63">
        <f t="shared" si="50"/>
        <v>0</v>
      </c>
      <c r="CA20" s="256">
        <f t="shared" si="51"/>
        <v>0</v>
      </c>
      <c r="CB20" s="259">
        <f t="shared" si="52"/>
        <v>0</v>
      </c>
      <c r="CC20" s="269"/>
      <c r="CD20" s="63">
        <f t="shared" si="53"/>
        <v>0</v>
      </c>
      <c r="CE20" s="277"/>
      <c r="CF20" s="278"/>
      <c r="CG20" s="278"/>
      <c r="CH20" s="28">
        <f t="shared" si="54"/>
        <v>0</v>
      </c>
      <c r="CI20" s="277"/>
      <c r="CJ20" s="278"/>
      <c r="CK20" s="278"/>
      <c r="CL20" s="28">
        <f t="shared" si="55"/>
        <v>0</v>
      </c>
      <c r="CM20" s="51">
        <f t="shared" si="56"/>
        <v>0</v>
      </c>
      <c r="CN20" s="277"/>
      <c r="CO20" s="278"/>
      <c r="CP20" s="278"/>
      <c r="CQ20" s="44">
        <f t="shared" si="57"/>
        <v>0</v>
      </c>
      <c r="CR20" s="282"/>
      <c r="CS20" s="278"/>
      <c r="CT20" s="278"/>
      <c r="CU20" s="28">
        <f t="shared" si="58"/>
        <v>0</v>
      </c>
      <c r="CV20" s="48">
        <f t="shared" si="59"/>
        <v>0</v>
      </c>
      <c r="CW20" s="277"/>
      <c r="CX20" s="278"/>
      <c r="CY20" s="278"/>
      <c r="CZ20" s="44">
        <f t="shared" si="60"/>
        <v>0</v>
      </c>
      <c r="DA20" s="277"/>
      <c r="DB20" s="278"/>
      <c r="DC20" s="278"/>
      <c r="DD20" s="44">
        <f t="shared" si="61"/>
        <v>0</v>
      </c>
      <c r="DE20" s="47">
        <f t="shared" si="62"/>
        <v>0</v>
      </c>
      <c r="DF20" s="277"/>
      <c r="DG20" s="278"/>
      <c r="DH20" s="278"/>
      <c r="DI20" s="44">
        <f t="shared" si="63"/>
        <v>0</v>
      </c>
      <c r="DJ20" s="277"/>
      <c r="DK20" s="278"/>
      <c r="DL20" s="278"/>
      <c r="DM20" s="44">
        <f t="shared" si="64"/>
        <v>0</v>
      </c>
      <c r="DN20" s="47">
        <f t="shared" si="65"/>
        <v>0</v>
      </c>
      <c r="DO20" s="286"/>
      <c r="DP20" s="287"/>
      <c r="DQ20" s="299"/>
      <c r="DR20" s="48">
        <f t="shared" si="31"/>
        <v>0</v>
      </c>
      <c r="DS20" s="293"/>
      <c r="DT20" s="287"/>
      <c r="DU20" s="299"/>
      <c r="DV20" s="51">
        <f t="shared" si="66"/>
        <v>0</v>
      </c>
      <c r="DW20" s="48">
        <f t="shared" si="67"/>
        <v>0</v>
      </c>
      <c r="DX20" s="293"/>
      <c r="DY20" s="287"/>
      <c r="DZ20" s="299"/>
      <c r="EA20" s="48">
        <f t="shared" si="34"/>
        <v>0</v>
      </c>
      <c r="EB20" s="293"/>
      <c r="EC20" s="287"/>
      <c r="ED20" s="299"/>
      <c r="EE20" s="51">
        <f t="shared" si="68"/>
        <v>0</v>
      </c>
      <c r="EF20" s="48">
        <f t="shared" si="69"/>
        <v>0</v>
      </c>
      <c r="EG20" s="62">
        <f t="shared" si="70"/>
        <v>0</v>
      </c>
      <c r="EH20" s="128">
        <f t="shared" si="71"/>
        <v>0</v>
      </c>
      <c r="EI20" s="129">
        <f t="shared" si="72"/>
        <v>0</v>
      </c>
      <c r="EJ20" s="317"/>
      <c r="EK20" s="302">
        <f t="shared" si="39"/>
        <v>0</v>
      </c>
      <c r="EL20" s="252">
        <f t="shared" si="40"/>
        <v>0</v>
      </c>
      <c r="EM20" s="254">
        <f t="shared" si="41"/>
        <v>0</v>
      </c>
      <c r="EN20" s="253">
        <f t="shared" si="42"/>
        <v>0</v>
      </c>
      <c r="EO20" s="242">
        <f t="shared" si="43"/>
        <v>0</v>
      </c>
      <c r="EP20" s="318"/>
      <c r="EQ20" s="319"/>
      <c r="ER20" s="319"/>
      <c r="ES20" s="319"/>
      <c r="ET20" s="320"/>
      <c r="EU20" s="405">
        <f t="shared" si="44"/>
        <v>0</v>
      </c>
      <c r="EV20" s="408"/>
      <c r="EW20" s="407">
        <f t="shared" si="45"/>
        <v>0</v>
      </c>
      <c r="EX20" s="258">
        <f t="shared" si="5"/>
        <v>0</v>
      </c>
      <c r="EY20" s="260">
        <f t="shared" si="6"/>
        <v>0</v>
      </c>
    </row>
    <row r="21" spans="2:155" ht="17.100000000000001" customHeight="1" x14ac:dyDescent="0.2">
      <c r="B21" s="26" t="s">
        <v>34</v>
      </c>
      <c r="C21" s="261"/>
      <c r="D21" s="261"/>
      <c r="E21" s="267"/>
      <c r="F21" s="268"/>
      <c r="G21" s="268"/>
      <c r="H21" s="268"/>
      <c r="I21" s="268"/>
      <c r="J21" s="269"/>
      <c r="K21" s="270"/>
      <c r="L21" s="277"/>
      <c r="M21" s="278"/>
      <c r="N21" s="278"/>
      <c r="O21" s="39">
        <f t="shared" si="7"/>
        <v>0</v>
      </c>
      <c r="P21" s="277"/>
      <c r="Q21" s="278"/>
      <c r="R21" s="278"/>
      <c r="S21" s="39">
        <f t="shared" si="8"/>
        <v>0</v>
      </c>
      <c r="T21" s="40">
        <f t="shared" si="9"/>
        <v>0</v>
      </c>
      <c r="U21" s="277"/>
      <c r="V21" s="278"/>
      <c r="W21" s="278"/>
      <c r="X21" s="39">
        <f t="shared" si="10"/>
        <v>0</v>
      </c>
      <c r="Y21" s="282"/>
      <c r="Z21" s="278"/>
      <c r="AA21" s="278"/>
      <c r="AB21" s="39">
        <f t="shared" si="11"/>
        <v>0</v>
      </c>
      <c r="AC21" s="40">
        <f t="shared" si="12"/>
        <v>0</v>
      </c>
      <c r="AD21" s="277"/>
      <c r="AE21" s="278"/>
      <c r="AF21" s="278"/>
      <c r="AG21" s="41">
        <f t="shared" si="13"/>
        <v>0</v>
      </c>
      <c r="AH21" s="277"/>
      <c r="AI21" s="278"/>
      <c r="AJ21" s="278"/>
      <c r="AK21" s="39">
        <f t="shared" si="14"/>
        <v>0</v>
      </c>
      <c r="AL21" s="222">
        <f t="shared" si="15"/>
        <v>0</v>
      </c>
      <c r="AM21" s="282"/>
      <c r="AN21" s="278"/>
      <c r="AO21" s="278"/>
      <c r="AP21" s="41">
        <f t="shared" si="16"/>
        <v>0</v>
      </c>
      <c r="AQ21" s="277"/>
      <c r="AR21" s="278"/>
      <c r="AS21" s="278"/>
      <c r="AT21" s="30">
        <f t="shared" si="17"/>
        <v>0</v>
      </c>
      <c r="AU21" s="296">
        <f t="shared" si="18"/>
        <v>0</v>
      </c>
      <c r="AV21" s="293"/>
      <c r="AW21" s="287"/>
      <c r="AX21" s="299"/>
      <c r="AY21" s="296">
        <f t="shared" si="19"/>
        <v>0</v>
      </c>
      <c r="AZ21" s="293"/>
      <c r="BA21" s="287"/>
      <c r="BB21" s="299"/>
      <c r="BC21" s="296">
        <f t="shared" si="20"/>
        <v>0</v>
      </c>
      <c r="BD21" s="223">
        <f t="shared" si="21"/>
        <v>0</v>
      </c>
      <c r="BE21" s="286"/>
      <c r="BF21" s="287"/>
      <c r="BG21" s="287"/>
      <c r="BH21" s="30">
        <f t="shared" si="22"/>
        <v>0</v>
      </c>
      <c r="BI21" s="286"/>
      <c r="BJ21" s="287"/>
      <c r="BK21" s="287"/>
      <c r="BL21" s="31">
        <f t="shared" si="46"/>
        <v>0</v>
      </c>
      <c r="BM21" s="223">
        <f t="shared" si="47"/>
        <v>0</v>
      </c>
      <c r="BN21" s="286"/>
      <c r="BO21" s="287"/>
      <c r="BP21" s="287"/>
      <c r="BQ21" s="30">
        <f t="shared" si="25"/>
        <v>0</v>
      </c>
      <c r="BR21" s="286"/>
      <c r="BS21" s="287"/>
      <c r="BT21" s="287"/>
      <c r="BU21" s="31">
        <f t="shared" si="48"/>
        <v>0</v>
      </c>
      <c r="BV21" s="223">
        <f t="shared" si="49"/>
        <v>0</v>
      </c>
      <c r="BW21" s="277"/>
      <c r="BX21" s="278"/>
      <c r="BY21" s="306"/>
      <c r="BZ21" s="63">
        <f t="shared" si="50"/>
        <v>0</v>
      </c>
      <c r="CA21" s="256">
        <f t="shared" si="51"/>
        <v>0</v>
      </c>
      <c r="CB21" s="259">
        <f t="shared" si="52"/>
        <v>0</v>
      </c>
      <c r="CC21" s="269"/>
      <c r="CD21" s="63">
        <f t="shared" si="53"/>
        <v>0</v>
      </c>
      <c r="CE21" s="277"/>
      <c r="CF21" s="278"/>
      <c r="CG21" s="278"/>
      <c r="CH21" s="28">
        <f t="shared" si="54"/>
        <v>0</v>
      </c>
      <c r="CI21" s="277"/>
      <c r="CJ21" s="278"/>
      <c r="CK21" s="278"/>
      <c r="CL21" s="28">
        <f t="shared" si="55"/>
        <v>0</v>
      </c>
      <c r="CM21" s="51">
        <f t="shared" si="56"/>
        <v>0</v>
      </c>
      <c r="CN21" s="277"/>
      <c r="CO21" s="278"/>
      <c r="CP21" s="278"/>
      <c r="CQ21" s="44">
        <f t="shared" si="57"/>
        <v>0</v>
      </c>
      <c r="CR21" s="282"/>
      <c r="CS21" s="278"/>
      <c r="CT21" s="278"/>
      <c r="CU21" s="28">
        <f t="shared" si="58"/>
        <v>0</v>
      </c>
      <c r="CV21" s="48">
        <f t="shared" si="59"/>
        <v>0</v>
      </c>
      <c r="CW21" s="277"/>
      <c r="CX21" s="278"/>
      <c r="CY21" s="278"/>
      <c r="CZ21" s="44">
        <f t="shared" si="60"/>
        <v>0</v>
      </c>
      <c r="DA21" s="277"/>
      <c r="DB21" s="278"/>
      <c r="DC21" s="278"/>
      <c r="DD21" s="44">
        <f t="shared" si="61"/>
        <v>0</v>
      </c>
      <c r="DE21" s="47">
        <f t="shared" si="62"/>
        <v>0</v>
      </c>
      <c r="DF21" s="277"/>
      <c r="DG21" s="278"/>
      <c r="DH21" s="278"/>
      <c r="DI21" s="44">
        <f t="shared" si="63"/>
        <v>0</v>
      </c>
      <c r="DJ21" s="277"/>
      <c r="DK21" s="278"/>
      <c r="DL21" s="278"/>
      <c r="DM21" s="44">
        <f t="shared" si="64"/>
        <v>0</v>
      </c>
      <c r="DN21" s="47">
        <f t="shared" si="65"/>
        <v>0</v>
      </c>
      <c r="DO21" s="286"/>
      <c r="DP21" s="287"/>
      <c r="DQ21" s="299"/>
      <c r="DR21" s="48">
        <f t="shared" si="31"/>
        <v>0</v>
      </c>
      <c r="DS21" s="293"/>
      <c r="DT21" s="287"/>
      <c r="DU21" s="299"/>
      <c r="DV21" s="51">
        <f t="shared" si="66"/>
        <v>0</v>
      </c>
      <c r="DW21" s="48">
        <f t="shared" si="67"/>
        <v>0</v>
      </c>
      <c r="DX21" s="293"/>
      <c r="DY21" s="287"/>
      <c r="DZ21" s="299"/>
      <c r="EA21" s="48">
        <f t="shared" si="34"/>
        <v>0</v>
      </c>
      <c r="EB21" s="293"/>
      <c r="EC21" s="287"/>
      <c r="ED21" s="299"/>
      <c r="EE21" s="51">
        <f t="shared" si="68"/>
        <v>0</v>
      </c>
      <c r="EF21" s="48">
        <f t="shared" si="69"/>
        <v>0</v>
      </c>
      <c r="EG21" s="62">
        <f t="shared" si="70"/>
        <v>0</v>
      </c>
      <c r="EH21" s="128">
        <f t="shared" si="71"/>
        <v>0</v>
      </c>
      <c r="EI21" s="129">
        <f t="shared" si="72"/>
        <v>0</v>
      </c>
      <c r="EJ21" s="317"/>
      <c r="EK21" s="302">
        <f t="shared" si="39"/>
        <v>0</v>
      </c>
      <c r="EL21" s="252">
        <f t="shared" si="40"/>
        <v>0</v>
      </c>
      <c r="EM21" s="254">
        <f t="shared" si="41"/>
        <v>0</v>
      </c>
      <c r="EN21" s="253">
        <f t="shared" si="42"/>
        <v>0</v>
      </c>
      <c r="EO21" s="242">
        <f t="shared" si="43"/>
        <v>0</v>
      </c>
      <c r="EP21" s="318"/>
      <c r="EQ21" s="319"/>
      <c r="ER21" s="319"/>
      <c r="ES21" s="319"/>
      <c r="ET21" s="320"/>
      <c r="EU21" s="405">
        <f t="shared" si="44"/>
        <v>0</v>
      </c>
      <c r="EV21" s="408"/>
      <c r="EW21" s="407">
        <f t="shared" si="45"/>
        <v>0</v>
      </c>
      <c r="EX21" s="258">
        <f t="shared" si="5"/>
        <v>0</v>
      </c>
      <c r="EY21" s="260">
        <f t="shared" si="6"/>
        <v>0</v>
      </c>
    </row>
    <row r="22" spans="2:155" ht="17.100000000000001" customHeight="1" x14ac:dyDescent="0.2">
      <c r="B22" s="26" t="s">
        <v>35</v>
      </c>
      <c r="C22" s="261"/>
      <c r="D22" s="261"/>
      <c r="E22" s="267"/>
      <c r="F22" s="268"/>
      <c r="G22" s="268"/>
      <c r="H22" s="268"/>
      <c r="I22" s="268"/>
      <c r="J22" s="269"/>
      <c r="K22" s="270"/>
      <c r="L22" s="277"/>
      <c r="M22" s="278"/>
      <c r="N22" s="278"/>
      <c r="O22" s="39">
        <f t="shared" si="7"/>
        <v>0</v>
      </c>
      <c r="P22" s="277"/>
      <c r="Q22" s="278"/>
      <c r="R22" s="278"/>
      <c r="S22" s="39">
        <f t="shared" si="8"/>
        <v>0</v>
      </c>
      <c r="T22" s="40">
        <f t="shared" si="9"/>
        <v>0</v>
      </c>
      <c r="U22" s="277"/>
      <c r="V22" s="278"/>
      <c r="W22" s="278"/>
      <c r="X22" s="39">
        <f t="shared" si="10"/>
        <v>0</v>
      </c>
      <c r="Y22" s="282"/>
      <c r="Z22" s="278"/>
      <c r="AA22" s="278"/>
      <c r="AB22" s="39">
        <f t="shared" si="11"/>
        <v>0</v>
      </c>
      <c r="AC22" s="40">
        <f t="shared" si="12"/>
        <v>0</v>
      </c>
      <c r="AD22" s="277"/>
      <c r="AE22" s="278"/>
      <c r="AF22" s="278"/>
      <c r="AG22" s="41">
        <f t="shared" si="13"/>
        <v>0</v>
      </c>
      <c r="AH22" s="277"/>
      <c r="AI22" s="278"/>
      <c r="AJ22" s="278"/>
      <c r="AK22" s="39">
        <f t="shared" si="14"/>
        <v>0</v>
      </c>
      <c r="AL22" s="222">
        <f t="shared" si="15"/>
        <v>0</v>
      </c>
      <c r="AM22" s="282"/>
      <c r="AN22" s="278"/>
      <c r="AO22" s="278"/>
      <c r="AP22" s="41">
        <f t="shared" si="16"/>
        <v>0</v>
      </c>
      <c r="AQ22" s="277"/>
      <c r="AR22" s="278"/>
      <c r="AS22" s="278"/>
      <c r="AT22" s="30">
        <f t="shared" si="17"/>
        <v>0</v>
      </c>
      <c r="AU22" s="296">
        <f t="shared" si="18"/>
        <v>0</v>
      </c>
      <c r="AV22" s="293"/>
      <c r="AW22" s="287"/>
      <c r="AX22" s="299"/>
      <c r="AY22" s="296">
        <f t="shared" si="19"/>
        <v>0</v>
      </c>
      <c r="AZ22" s="293"/>
      <c r="BA22" s="287"/>
      <c r="BB22" s="299"/>
      <c r="BC22" s="296">
        <f t="shared" si="20"/>
        <v>0</v>
      </c>
      <c r="BD22" s="223">
        <f t="shared" si="21"/>
        <v>0</v>
      </c>
      <c r="BE22" s="286"/>
      <c r="BF22" s="287"/>
      <c r="BG22" s="287"/>
      <c r="BH22" s="30">
        <f t="shared" si="22"/>
        <v>0</v>
      </c>
      <c r="BI22" s="286"/>
      <c r="BJ22" s="287"/>
      <c r="BK22" s="287"/>
      <c r="BL22" s="31">
        <f t="shared" si="46"/>
        <v>0</v>
      </c>
      <c r="BM22" s="223">
        <f t="shared" si="47"/>
        <v>0</v>
      </c>
      <c r="BN22" s="286"/>
      <c r="BO22" s="287"/>
      <c r="BP22" s="287"/>
      <c r="BQ22" s="30">
        <f t="shared" si="25"/>
        <v>0</v>
      </c>
      <c r="BR22" s="286"/>
      <c r="BS22" s="287"/>
      <c r="BT22" s="287"/>
      <c r="BU22" s="31">
        <f t="shared" si="48"/>
        <v>0</v>
      </c>
      <c r="BV22" s="223">
        <f t="shared" si="49"/>
        <v>0</v>
      </c>
      <c r="BW22" s="277"/>
      <c r="BX22" s="278"/>
      <c r="BY22" s="306"/>
      <c r="BZ22" s="63">
        <f t="shared" si="50"/>
        <v>0</v>
      </c>
      <c r="CA22" s="256">
        <f t="shared" si="51"/>
        <v>0</v>
      </c>
      <c r="CB22" s="259">
        <f t="shared" si="52"/>
        <v>0</v>
      </c>
      <c r="CC22" s="269"/>
      <c r="CD22" s="63">
        <f t="shared" si="53"/>
        <v>0</v>
      </c>
      <c r="CE22" s="277"/>
      <c r="CF22" s="278"/>
      <c r="CG22" s="278"/>
      <c r="CH22" s="28">
        <f t="shared" si="54"/>
        <v>0</v>
      </c>
      <c r="CI22" s="277"/>
      <c r="CJ22" s="278"/>
      <c r="CK22" s="278"/>
      <c r="CL22" s="28">
        <f t="shared" si="55"/>
        <v>0</v>
      </c>
      <c r="CM22" s="51">
        <f t="shared" si="56"/>
        <v>0</v>
      </c>
      <c r="CN22" s="277"/>
      <c r="CO22" s="278"/>
      <c r="CP22" s="278"/>
      <c r="CQ22" s="44">
        <f t="shared" si="57"/>
        <v>0</v>
      </c>
      <c r="CR22" s="282"/>
      <c r="CS22" s="278"/>
      <c r="CT22" s="278"/>
      <c r="CU22" s="28">
        <f t="shared" si="58"/>
        <v>0</v>
      </c>
      <c r="CV22" s="48">
        <f t="shared" si="59"/>
        <v>0</v>
      </c>
      <c r="CW22" s="277"/>
      <c r="CX22" s="278"/>
      <c r="CY22" s="278"/>
      <c r="CZ22" s="44">
        <f t="shared" si="60"/>
        <v>0</v>
      </c>
      <c r="DA22" s="277"/>
      <c r="DB22" s="278"/>
      <c r="DC22" s="278"/>
      <c r="DD22" s="44">
        <f t="shared" si="61"/>
        <v>0</v>
      </c>
      <c r="DE22" s="47">
        <f t="shared" si="62"/>
        <v>0</v>
      </c>
      <c r="DF22" s="277"/>
      <c r="DG22" s="278"/>
      <c r="DH22" s="278"/>
      <c r="DI22" s="44">
        <f t="shared" si="63"/>
        <v>0</v>
      </c>
      <c r="DJ22" s="277"/>
      <c r="DK22" s="278"/>
      <c r="DL22" s="278"/>
      <c r="DM22" s="44">
        <f t="shared" si="64"/>
        <v>0</v>
      </c>
      <c r="DN22" s="47">
        <f t="shared" si="65"/>
        <v>0</v>
      </c>
      <c r="DO22" s="286"/>
      <c r="DP22" s="287"/>
      <c r="DQ22" s="299"/>
      <c r="DR22" s="48">
        <f t="shared" si="31"/>
        <v>0</v>
      </c>
      <c r="DS22" s="293"/>
      <c r="DT22" s="287"/>
      <c r="DU22" s="299"/>
      <c r="DV22" s="51">
        <f t="shared" si="66"/>
        <v>0</v>
      </c>
      <c r="DW22" s="48">
        <f t="shared" si="67"/>
        <v>0</v>
      </c>
      <c r="DX22" s="293"/>
      <c r="DY22" s="287"/>
      <c r="DZ22" s="299"/>
      <c r="EA22" s="48">
        <f t="shared" si="34"/>
        <v>0</v>
      </c>
      <c r="EB22" s="293"/>
      <c r="EC22" s="287"/>
      <c r="ED22" s="299"/>
      <c r="EE22" s="51">
        <f t="shared" si="68"/>
        <v>0</v>
      </c>
      <c r="EF22" s="48">
        <f t="shared" si="69"/>
        <v>0</v>
      </c>
      <c r="EG22" s="62">
        <f t="shared" si="70"/>
        <v>0</v>
      </c>
      <c r="EH22" s="128">
        <f t="shared" si="71"/>
        <v>0</v>
      </c>
      <c r="EI22" s="129">
        <f t="shared" si="72"/>
        <v>0</v>
      </c>
      <c r="EJ22" s="317"/>
      <c r="EK22" s="302">
        <f t="shared" si="39"/>
        <v>0</v>
      </c>
      <c r="EL22" s="252">
        <f t="shared" si="40"/>
        <v>0</v>
      </c>
      <c r="EM22" s="254">
        <f t="shared" si="41"/>
        <v>0</v>
      </c>
      <c r="EN22" s="253">
        <f t="shared" si="42"/>
        <v>0</v>
      </c>
      <c r="EO22" s="242">
        <f t="shared" si="43"/>
        <v>0</v>
      </c>
      <c r="EP22" s="318"/>
      <c r="EQ22" s="319"/>
      <c r="ER22" s="319"/>
      <c r="ES22" s="319"/>
      <c r="ET22" s="320"/>
      <c r="EU22" s="405">
        <f t="shared" si="44"/>
        <v>0</v>
      </c>
      <c r="EV22" s="408"/>
      <c r="EW22" s="407">
        <f t="shared" si="45"/>
        <v>0</v>
      </c>
      <c r="EX22" s="258">
        <f t="shared" si="5"/>
        <v>0</v>
      </c>
      <c r="EY22" s="260">
        <f t="shared" si="6"/>
        <v>0</v>
      </c>
    </row>
    <row r="23" spans="2:155" ht="17.100000000000001" customHeight="1" x14ac:dyDescent="0.2">
      <c r="B23" s="26" t="s">
        <v>36</v>
      </c>
      <c r="C23" s="261"/>
      <c r="D23" s="261"/>
      <c r="E23" s="267"/>
      <c r="F23" s="268"/>
      <c r="G23" s="268"/>
      <c r="H23" s="268"/>
      <c r="I23" s="268"/>
      <c r="J23" s="269"/>
      <c r="K23" s="270"/>
      <c r="L23" s="277"/>
      <c r="M23" s="278"/>
      <c r="N23" s="278"/>
      <c r="O23" s="39">
        <f t="shared" si="7"/>
        <v>0</v>
      </c>
      <c r="P23" s="277"/>
      <c r="Q23" s="278"/>
      <c r="R23" s="278"/>
      <c r="S23" s="39">
        <f t="shared" si="8"/>
        <v>0</v>
      </c>
      <c r="T23" s="40">
        <f t="shared" si="9"/>
        <v>0</v>
      </c>
      <c r="U23" s="277"/>
      <c r="V23" s="278"/>
      <c r="W23" s="278"/>
      <c r="X23" s="39">
        <f t="shared" si="10"/>
        <v>0</v>
      </c>
      <c r="Y23" s="282"/>
      <c r="Z23" s="278"/>
      <c r="AA23" s="278"/>
      <c r="AB23" s="39">
        <f t="shared" si="11"/>
        <v>0</v>
      </c>
      <c r="AC23" s="40">
        <f t="shared" si="12"/>
        <v>0</v>
      </c>
      <c r="AD23" s="277"/>
      <c r="AE23" s="278"/>
      <c r="AF23" s="278"/>
      <c r="AG23" s="41">
        <f t="shared" si="13"/>
        <v>0</v>
      </c>
      <c r="AH23" s="277"/>
      <c r="AI23" s="278"/>
      <c r="AJ23" s="278"/>
      <c r="AK23" s="39">
        <f t="shared" si="14"/>
        <v>0</v>
      </c>
      <c r="AL23" s="222">
        <f t="shared" si="15"/>
        <v>0</v>
      </c>
      <c r="AM23" s="282"/>
      <c r="AN23" s="278"/>
      <c r="AO23" s="278"/>
      <c r="AP23" s="41">
        <f t="shared" si="16"/>
        <v>0</v>
      </c>
      <c r="AQ23" s="277"/>
      <c r="AR23" s="278"/>
      <c r="AS23" s="278"/>
      <c r="AT23" s="30">
        <f t="shared" si="17"/>
        <v>0</v>
      </c>
      <c r="AU23" s="296">
        <f t="shared" si="18"/>
        <v>0</v>
      </c>
      <c r="AV23" s="293"/>
      <c r="AW23" s="287"/>
      <c r="AX23" s="299"/>
      <c r="AY23" s="296">
        <f t="shared" si="19"/>
        <v>0</v>
      </c>
      <c r="AZ23" s="293"/>
      <c r="BA23" s="287"/>
      <c r="BB23" s="299"/>
      <c r="BC23" s="296">
        <f t="shared" si="20"/>
        <v>0</v>
      </c>
      <c r="BD23" s="223">
        <f t="shared" si="21"/>
        <v>0</v>
      </c>
      <c r="BE23" s="286"/>
      <c r="BF23" s="287"/>
      <c r="BG23" s="287"/>
      <c r="BH23" s="30">
        <f t="shared" si="22"/>
        <v>0</v>
      </c>
      <c r="BI23" s="286"/>
      <c r="BJ23" s="287"/>
      <c r="BK23" s="287"/>
      <c r="BL23" s="31">
        <f t="shared" si="46"/>
        <v>0</v>
      </c>
      <c r="BM23" s="223">
        <f t="shared" si="47"/>
        <v>0</v>
      </c>
      <c r="BN23" s="286"/>
      <c r="BO23" s="287"/>
      <c r="BP23" s="287"/>
      <c r="BQ23" s="30">
        <f t="shared" si="25"/>
        <v>0</v>
      </c>
      <c r="BR23" s="286"/>
      <c r="BS23" s="287"/>
      <c r="BT23" s="287"/>
      <c r="BU23" s="31">
        <f t="shared" si="48"/>
        <v>0</v>
      </c>
      <c r="BV23" s="223">
        <f t="shared" si="49"/>
        <v>0</v>
      </c>
      <c r="BW23" s="277"/>
      <c r="BX23" s="278"/>
      <c r="BY23" s="306"/>
      <c r="BZ23" s="63">
        <f t="shared" si="50"/>
        <v>0</v>
      </c>
      <c r="CA23" s="256">
        <f t="shared" si="51"/>
        <v>0</v>
      </c>
      <c r="CB23" s="259">
        <f t="shared" si="52"/>
        <v>0</v>
      </c>
      <c r="CC23" s="269"/>
      <c r="CD23" s="63">
        <f t="shared" si="53"/>
        <v>0</v>
      </c>
      <c r="CE23" s="277"/>
      <c r="CF23" s="278"/>
      <c r="CG23" s="278"/>
      <c r="CH23" s="28">
        <f t="shared" si="54"/>
        <v>0</v>
      </c>
      <c r="CI23" s="277"/>
      <c r="CJ23" s="278"/>
      <c r="CK23" s="278"/>
      <c r="CL23" s="28">
        <f t="shared" si="55"/>
        <v>0</v>
      </c>
      <c r="CM23" s="51">
        <f t="shared" si="56"/>
        <v>0</v>
      </c>
      <c r="CN23" s="277"/>
      <c r="CO23" s="278"/>
      <c r="CP23" s="278"/>
      <c r="CQ23" s="44">
        <f t="shared" si="57"/>
        <v>0</v>
      </c>
      <c r="CR23" s="282"/>
      <c r="CS23" s="278"/>
      <c r="CT23" s="278"/>
      <c r="CU23" s="28">
        <f t="shared" si="58"/>
        <v>0</v>
      </c>
      <c r="CV23" s="48">
        <f t="shared" si="59"/>
        <v>0</v>
      </c>
      <c r="CW23" s="277"/>
      <c r="CX23" s="278"/>
      <c r="CY23" s="278"/>
      <c r="CZ23" s="44">
        <f t="shared" si="60"/>
        <v>0</v>
      </c>
      <c r="DA23" s="277"/>
      <c r="DB23" s="278"/>
      <c r="DC23" s="278"/>
      <c r="DD23" s="44">
        <f t="shared" si="61"/>
        <v>0</v>
      </c>
      <c r="DE23" s="47">
        <f t="shared" si="62"/>
        <v>0</v>
      </c>
      <c r="DF23" s="277"/>
      <c r="DG23" s="278"/>
      <c r="DH23" s="278"/>
      <c r="DI23" s="44">
        <f t="shared" si="63"/>
        <v>0</v>
      </c>
      <c r="DJ23" s="277"/>
      <c r="DK23" s="278"/>
      <c r="DL23" s="278"/>
      <c r="DM23" s="44">
        <f t="shared" si="64"/>
        <v>0</v>
      </c>
      <c r="DN23" s="47">
        <f t="shared" si="65"/>
        <v>0</v>
      </c>
      <c r="DO23" s="286"/>
      <c r="DP23" s="287"/>
      <c r="DQ23" s="299"/>
      <c r="DR23" s="48">
        <f t="shared" si="31"/>
        <v>0</v>
      </c>
      <c r="DS23" s="293"/>
      <c r="DT23" s="287"/>
      <c r="DU23" s="299"/>
      <c r="DV23" s="51">
        <f t="shared" si="66"/>
        <v>0</v>
      </c>
      <c r="DW23" s="48">
        <f t="shared" si="67"/>
        <v>0</v>
      </c>
      <c r="DX23" s="293"/>
      <c r="DY23" s="287"/>
      <c r="DZ23" s="299"/>
      <c r="EA23" s="48">
        <f t="shared" si="34"/>
        <v>0</v>
      </c>
      <c r="EB23" s="293"/>
      <c r="EC23" s="287"/>
      <c r="ED23" s="299"/>
      <c r="EE23" s="51">
        <f t="shared" si="68"/>
        <v>0</v>
      </c>
      <c r="EF23" s="48">
        <f t="shared" si="69"/>
        <v>0</v>
      </c>
      <c r="EG23" s="62">
        <f t="shared" si="70"/>
        <v>0</v>
      </c>
      <c r="EH23" s="128">
        <f t="shared" si="71"/>
        <v>0</v>
      </c>
      <c r="EI23" s="129">
        <f t="shared" si="72"/>
        <v>0</v>
      </c>
      <c r="EJ23" s="317"/>
      <c r="EK23" s="302">
        <f t="shared" si="39"/>
        <v>0</v>
      </c>
      <c r="EL23" s="252">
        <f>EG23+BZ23</f>
        <v>0</v>
      </c>
      <c r="EM23" s="254">
        <f t="shared" si="41"/>
        <v>0</v>
      </c>
      <c r="EN23" s="253">
        <f t="shared" si="42"/>
        <v>0</v>
      </c>
      <c r="EO23" s="242">
        <f t="shared" si="43"/>
        <v>0</v>
      </c>
      <c r="EP23" s="318"/>
      <c r="EQ23" s="319"/>
      <c r="ER23" s="319"/>
      <c r="ES23" s="319"/>
      <c r="ET23" s="320"/>
      <c r="EU23" s="405">
        <f t="shared" si="44"/>
        <v>0</v>
      </c>
      <c r="EV23" s="408"/>
      <c r="EW23" s="407">
        <f t="shared" si="45"/>
        <v>0</v>
      </c>
      <c r="EX23" s="258">
        <f t="shared" si="5"/>
        <v>0</v>
      </c>
      <c r="EY23" s="260">
        <f t="shared" si="6"/>
        <v>0</v>
      </c>
    </row>
    <row r="24" spans="2:155" ht="17.100000000000001" customHeight="1" x14ac:dyDescent="0.2">
      <c r="B24" s="38" t="s">
        <v>37</v>
      </c>
      <c r="C24" s="261"/>
      <c r="D24" s="261"/>
      <c r="E24" s="267"/>
      <c r="F24" s="268"/>
      <c r="G24" s="268"/>
      <c r="H24" s="268"/>
      <c r="I24" s="268"/>
      <c r="J24" s="269"/>
      <c r="K24" s="270"/>
      <c r="L24" s="277"/>
      <c r="M24" s="278"/>
      <c r="N24" s="278"/>
      <c r="O24" s="39">
        <f t="shared" si="7"/>
        <v>0</v>
      </c>
      <c r="P24" s="277"/>
      <c r="Q24" s="278"/>
      <c r="R24" s="278"/>
      <c r="S24" s="39">
        <f t="shared" si="8"/>
        <v>0</v>
      </c>
      <c r="T24" s="40">
        <f t="shared" si="9"/>
        <v>0</v>
      </c>
      <c r="U24" s="277"/>
      <c r="V24" s="278"/>
      <c r="W24" s="278"/>
      <c r="X24" s="39">
        <f t="shared" si="10"/>
        <v>0</v>
      </c>
      <c r="Y24" s="282"/>
      <c r="Z24" s="278"/>
      <c r="AA24" s="278"/>
      <c r="AB24" s="39">
        <f t="shared" si="11"/>
        <v>0</v>
      </c>
      <c r="AC24" s="40">
        <f t="shared" si="12"/>
        <v>0</v>
      </c>
      <c r="AD24" s="277"/>
      <c r="AE24" s="278"/>
      <c r="AF24" s="278"/>
      <c r="AG24" s="41">
        <f t="shared" si="13"/>
        <v>0</v>
      </c>
      <c r="AH24" s="277"/>
      <c r="AI24" s="278"/>
      <c r="AJ24" s="278"/>
      <c r="AK24" s="39">
        <f t="shared" si="14"/>
        <v>0</v>
      </c>
      <c r="AL24" s="222">
        <f t="shared" si="15"/>
        <v>0</v>
      </c>
      <c r="AM24" s="282"/>
      <c r="AN24" s="278"/>
      <c r="AO24" s="278"/>
      <c r="AP24" s="41">
        <f t="shared" si="16"/>
        <v>0</v>
      </c>
      <c r="AQ24" s="277"/>
      <c r="AR24" s="278"/>
      <c r="AS24" s="278"/>
      <c r="AT24" s="30">
        <f t="shared" si="17"/>
        <v>0</v>
      </c>
      <c r="AU24" s="296">
        <f t="shared" si="18"/>
        <v>0</v>
      </c>
      <c r="AV24" s="293"/>
      <c r="AW24" s="287"/>
      <c r="AX24" s="299"/>
      <c r="AY24" s="296">
        <f t="shared" si="19"/>
        <v>0</v>
      </c>
      <c r="AZ24" s="293"/>
      <c r="BA24" s="287"/>
      <c r="BB24" s="299"/>
      <c r="BC24" s="296">
        <f t="shared" si="20"/>
        <v>0</v>
      </c>
      <c r="BD24" s="223">
        <f t="shared" si="21"/>
        <v>0</v>
      </c>
      <c r="BE24" s="286"/>
      <c r="BF24" s="287"/>
      <c r="BG24" s="287"/>
      <c r="BH24" s="30">
        <f t="shared" si="22"/>
        <v>0</v>
      </c>
      <c r="BI24" s="286"/>
      <c r="BJ24" s="287"/>
      <c r="BK24" s="287"/>
      <c r="BL24" s="31">
        <f t="shared" si="46"/>
        <v>0</v>
      </c>
      <c r="BM24" s="223">
        <f t="shared" si="47"/>
        <v>0</v>
      </c>
      <c r="BN24" s="286"/>
      <c r="BO24" s="287"/>
      <c r="BP24" s="287"/>
      <c r="BQ24" s="30">
        <f t="shared" si="25"/>
        <v>0</v>
      </c>
      <c r="BR24" s="286"/>
      <c r="BS24" s="287"/>
      <c r="BT24" s="287"/>
      <c r="BU24" s="31">
        <f t="shared" si="48"/>
        <v>0</v>
      </c>
      <c r="BV24" s="223">
        <f t="shared" si="49"/>
        <v>0</v>
      </c>
      <c r="BW24" s="277"/>
      <c r="BX24" s="278"/>
      <c r="BY24" s="306"/>
      <c r="BZ24" s="63">
        <f t="shared" si="50"/>
        <v>0</v>
      </c>
      <c r="CA24" s="256">
        <f t="shared" si="51"/>
        <v>0</v>
      </c>
      <c r="CB24" s="259">
        <f t="shared" si="52"/>
        <v>0</v>
      </c>
      <c r="CC24" s="269"/>
      <c r="CD24" s="63">
        <f t="shared" si="53"/>
        <v>0</v>
      </c>
      <c r="CE24" s="277"/>
      <c r="CF24" s="278"/>
      <c r="CG24" s="278"/>
      <c r="CH24" s="28">
        <f t="shared" si="54"/>
        <v>0</v>
      </c>
      <c r="CI24" s="277"/>
      <c r="CJ24" s="278"/>
      <c r="CK24" s="278"/>
      <c r="CL24" s="28">
        <f t="shared" si="55"/>
        <v>0</v>
      </c>
      <c r="CM24" s="51">
        <f t="shared" si="56"/>
        <v>0</v>
      </c>
      <c r="CN24" s="277"/>
      <c r="CO24" s="278"/>
      <c r="CP24" s="278"/>
      <c r="CQ24" s="44">
        <f t="shared" si="57"/>
        <v>0</v>
      </c>
      <c r="CR24" s="282"/>
      <c r="CS24" s="278"/>
      <c r="CT24" s="278"/>
      <c r="CU24" s="28">
        <f t="shared" si="58"/>
        <v>0</v>
      </c>
      <c r="CV24" s="48">
        <f t="shared" si="59"/>
        <v>0</v>
      </c>
      <c r="CW24" s="277"/>
      <c r="CX24" s="278"/>
      <c r="CY24" s="278"/>
      <c r="CZ24" s="44">
        <f t="shared" si="60"/>
        <v>0</v>
      </c>
      <c r="DA24" s="277"/>
      <c r="DB24" s="278"/>
      <c r="DC24" s="278"/>
      <c r="DD24" s="44">
        <f t="shared" si="61"/>
        <v>0</v>
      </c>
      <c r="DE24" s="47">
        <f t="shared" si="62"/>
        <v>0</v>
      </c>
      <c r="DF24" s="277"/>
      <c r="DG24" s="278"/>
      <c r="DH24" s="278"/>
      <c r="DI24" s="44">
        <f t="shared" si="63"/>
        <v>0</v>
      </c>
      <c r="DJ24" s="277"/>
      <c r="DK24" s="278"/>
      <c r="DL24" s="278"/>
      <c r="DM24" s="44">
        <f t="shared" si="64"/>
        <v>0</v>
      </c>
      <c r="DN24" s="47">
        <f t="shared" si="65"/>
        <v>0</v>
      </c>
      <c r="DO24" s="286"/>
      <c r="DP24" s="287"/>
      <c r="DQ24" s="299"/>
      <c r="DR24" s="48">
        <f t="shared" si="31"/>
        <v>0</v>
      </c>
      <c r="DS24" s="293"/>
      <c r="DT24" s="287"/>
      <c r="DU24" s="299"/>
      <c r="DV24" s="51">
        <f t="shared" si="66"/>
        <v>0</v>
      </c>
      <c r="DW24" s="48">
        <f t="shared" si="67"/>
        <v>0</v>
      </c>
      <c r="DX24" s="293"/>
      <c r="DY24" s="287"/>
      <c r="DZ24" s="299"/>
      <c r="EA24" s="48">
        <f t="shared" si="34"/>
        <v>0</v>
      </c>
      <c r="EB24" s="293"/>
      <c r="EC24" s="287"/>
      <c r="ED24" s="299"/>
      <c r="EE24" s="51">
        <f t="shared" si="68"/>
        <v>0</v>
      </c>
      <c r="EF24" s="48">
        <f t="shared" si="69"/>
        <v>0</v>
      </c>
      <c r="EG24" s="62">
        <f t="shared" si="70"/>
        <v>0</v>
      </c>
      <c r="EH24" s="128">
        <f t="shared" si="71"/>
        <v>0</v>
      </c>
      <c r="EI24" s="129">
        <f t="shared" si="72"/>
        <v>0</v>
      </c>
      <c r="EJ24" s="317"/>
      <c r="EK24" s="302">
        <f t="shared" si="39"/>
        <v>0</v>
      </c>
      <c r="EL24" s="252">
        <f t="shared" si="40"/>
        <v>0</v>
      </c>
      <c r="EM24" s="254">
        <f t="shared" si="41"/>
        <v>0</v>
      </c>
      <c r="EN24" s="253">
        <f t="shared" si="42"/>
        <v>0</v>
      </c>
      <c r="EO24" s="242">
        <f t="shared" si="43"/>
        <v>0</v>
      </c>
      <c r="EP24" s="318"/>
      <c r="EQ24" s="319"/>
      <c r="ER24" s="319"/>
      <c r="ES24" s="319"/>
      <c r="ET24" s="320"/>
      <c r="EU24" s="405">
        <f t="shared" si="44"/>
        <v>0</v>
      </c>
      <c r="EV24" s="408"/>
      <c r="EW24" s="407">
        <f t="shared" si="45"/>
        <v>0</v>
      </c>
      <c r="EX24" s="258">
        <f t="shared" si="5"/>
        <v>0</v>
      </c>
      <c r="EY24" s="260">
        <f t="shared" si="6"/>
        <v>0</v>
      </c>
    </row>
    <row r="25" spans="2:155" ht="17.100000000000001" customHeight="1" x14ac:dyDescent="0.2">
      <c r="B25" s="26" t="s">
        <v>38</v>
      </c>
      <c r="C25" s="261"/>
      <c r="D25" s="261"/>
      <c r="E25" s="267"/>
      <c r="F25" s="268"/>
      <c r="G25" s="268"/>
      <c r="H25" s="268"/>
      <c r="I25" s="268"/>
      <c r="J25" s="269"/>
      <c r="K25" s="270"/>
      <c r="L25" s="277"/>
      <c r="M25" s="278"/>
      <c r="N25" s="278"/>
      <c r="O25" s="39">
        <f t="shared" si="7"/>
        <v>0</v>
      </c>
      <c r="P25" s="277"/>
      <c r="Q25" s="278"/>
      <c r="R25" s="278"/>
      <c r="S25" s="39">
        <f t="shared" si="8"/>
        <v>0</v>
      </c>
      <c r="T25" s="40">
        <f t="shared" si="9"/>
        <v>0</v>
      </c>
      <c r="U25" s="277"/>
      <c r="V25" s="278"/>
      <c r="W25" s="278"/>
      <c r="X25" s="39">
        <f t="shared" si="10"/>
        <v>0</v>
      </c>
      <c r="Y25" s="282"/>
      <c r="Z25" s="278"/>
      <c r="AA25" s="278"/>
      <c r="AB25" s="39">
        <f t="shared" si="11"/>
        <v>0</v>
      </c>
      <c r="AC25" s="40">
        <f t="shared" si="12"/>
        <v>0</v>
      </c>
      <c r="AD25" s="277"/>
      <c r="AE25" s="278"/>
      <c r="AF25" s="278"/>
      <c r="AG25" s="41">
        <f t="shared" si="13"/>
        <v>0</v>
      </c>
      <c r="AH25" s="277"/>
      <c r="AI25" s="278"/>
      <c r="AJ25" s="278"/>
      <c r="AK25" s="39">
        <f t="shared" si="14"/>
        <v>0</v>
      </c>
      <c r="AL25" s="222">
        <f t="shared" si="15"/>
        <v>0</v>
      </c>
      <c r="AM25" s="282"/>
      <c r="AN25" s="278"/>
      <c r="AO25" s="278"/>
      <c r="AP25" s="41">
        <f t="shared" si="16"/>
        <v>0</v>
      </c>
      <c r="AQ25" s="277"/>
      <c r="AR25" s="278"/>
      <c r="AS25" s="278"/>
      <c r="AT25" s="30">
        <f t="shared" si="17"/>
        <v>0</v>
      </c>
      <c r="AU25" s="296">
        <f t="shared" si="18"/>
        <v>0</v>
      </c>
      <c r="AV25" s="293"/>
      <c r="AW25" s="287"/>
      <c r="AX25" s="299"/>
      <c r="AY25" s="296">
        <f t="shared" si="19"/>
        <v>0</v>
      </c>
      <c r="AZ25" s="293"/>
      <c r="BA25" s="287"/>
      <c r="BB25" s="299"/>
      <c r="BC25" s="296">
        <f t="shared" si="20"/>
        <v>0</v>
      </c>
      <c r="BD25" s="223">
        <f t="shared" si="21"/>
        <v>0</v>
      </c>
      <c r="BE25" s="286"/>
      <c r="BF25" s="287"/>
      <c r="BG25" s="287"/>
      <c r="BH25" s="30">
        <f t="shared" si="22"/>
        <v>0</v>
      </c>
      <c r="BI25" s="286"/>
      <c r="BJ25" s="287"/>
      <c r="BK25" s="287"/>
      <c r="BL25" s="31">
        <f t="shared" si="46"/>
        <v>0</v>
      </c>
      <c r="BM25" s="223">
        <f t="shared" si="47"/>
        <v>0</v>
      </c>
      <c r="BN25" s="286"/>
      <c r="BO25" s="287"/>
      <c r="BP25" s="287"/>
      <c r="BQ25" s="30">
        <f t="shared" si="25"/>
        <v>0</v>
      </c>
      <c r="BR25" s="286"/>
      <c r="BS25" s="287"/>
      <c r="BT25" s="287"/>
      <c r="BU25" s="31">
        <f t="shared" si="48"/>
        <v>0</v>
      </c>
      <c r="BV25" s="223">
        <f t="shared" si="49"/>
        <v>0</v>
      </c>
      <c r="BW25" s="277"/>
      <c r="BX25" s="278"/>
      <c r="BY25" s="306"/>
      <c r="BZ25" s="63">
        <f t="shared" si="50"/>
        <v>0</v>
      </c>
      <c r="CA25" s="256">
        <f t="shared" si="51"/>
        <v>0</v>
      </c>
      <c r="CB25" s="259">
        <f t="shared" si="52"/>
        <v>0</v>
      </c>
      <c r="CC25" s="269"/>
      <c r="CD25" s="63">
        <f t="shared" si="53"/>
        <v>0</v>
      </c>
      <c r="CE25" s="277"/>
      <c r="CF25" s="278"/>
      <c r="CG25" s="278"/>
      <c r="CH25" s="28">
        <f t="shared" si="54"/>
        <v>0</v>
      </c>
      <c r="CI25" s="277"/>
      <c r="CJ25" s="278"/>
      <c r="CK25" s="278"/>
      <c r="CL25" s="28">
        <f t="shared" si="55"/>
        <v>0</v>
      </c>
      <c r="CM25" s="51">
        <f t="shared" si="56"/>
        <v>0</v>
      </c>
      <c r="CN25" s="277"/>
      <c r="CO25" s="278"/>
      <c r="CP25" s="278"/>
      <c r="CQ25" s="44">
        <f t="shared" si="57"/>
        <v>0</v>
      </c>
      <c r="CR25" s="282"/>
      <c r="CS25" s="278"/>
      <c r="CT25" s="278"/>
      <c r="CU25" s="28">
        <f t="shared" si="58"/>
        <v>0</v>
      </c>
      <c r="CV25" s="48">
        <f t="shared" si="59"/>
        <v>0</v>
      </c>
      <c r="CW25" s="277"/>
      <c r="CX25" s="278"/>
      <c r="CY25" s="278"/>
      <c r="CZ25" s="44">
        <f t="shared" si="60"/>
        <v>0</v>
      </c>
      <c r="DA25" s="277"/>
      <c r="DB25" s="278"/>
      <c r="DC25" s="278"/>
      <c r="DD25" s="44">
        <f t="shared" si="61"/>
        <v>0</v>
      </c>
      <c r="DE25" s="47">
        <f t="shared" si="62"/>
        <v>0</v>
      </c>
      <c r="DF25" s="277"/>
      <c r="DG25" s="278"/>
      <c r="DH25" s="278"/>
      <c r="DI25" s="44">
        <f t="shared" si="63"/>
        <v>0</v>
      </c>
      <c r="DJ25" s="277"/>
      <c r="DK25" s="278"/>
      <c r="DL25" s="278"/>
      <c r="DM25" s="44">
        <f t="shared" si="64"/>
        <v>0</v>
      </c>
      <c r="DN25" s="47">
        <f t="shared" si="65"/>
        <v>0</v>
      </c>
      <c r="DO25" s="286"/>
      <c r="DP25" s="287"/>
      <c r="DQ25" s="299"/>
      <c r="DR25" s="48">
        <f t="shared" si="31"/>
        <v>0</v>
      </c>
      <c r="DS25" s="293"/>
      <c r="DT25" s="287"/>
      <c r="DU25" s="299"/>
      <c r="DV25" s="51">
        <f t="shared" si="66"/>
        <v>0</v>
      </c>
      <c r="DW25" s="48">
        <f t="shared" si="67"/>
        <v>0</v>
      </c>
      <c r="DX25" s="293"/>
      <c r="DY25" s="287"/>
      <c r="DZ25" s="299"/>
      <c r="EA25" s="48">
        <f t="shared" si="34"/>
        <v>0</v>
      </c>
      <c r="EB25" s="293"/>
      <c r="EC25" s="287"/>
      <c r="ED25" s="299"/>
      <c r="EE25" s="51">
        <f t="shared" si="68"/>
        <v>0</v>
      </c>
      <c r="EF25" s="48">
        <f t="shared" si="69"/>
        <v>0</v>
      </c>
      <c r="EG25" s="62">
        <f t="shared" si="70"/>
        <v>0</v>
      </c>
      <c r="EH25" s="128">
        <f t="shared" si="71"/>
        <v>0</v>
      </c>
      <c r="EI25" s="129">
        <f t="shared" si="72"/>
        <v>0</v>
      </c>
      <c r="EJ25" s="317"/>
      <c r="EK25" s="302">
        <f t="shared" si="39"/>
        <v>0</v>
      </c>
      <c r="EL25" s="252">
        <f t="shared" si="40"/>
        <v>0</v>
      </c>
      <c r="EM25" s="254">
        <f t="shared" si="41"/>
        <v>0</v>
      </c>
      <c r="EN25" s="253">
        <f t="shared" si="42"/>
        <v>0</v>
      </c>
      <c r="EO25" s="242">
        <f t="shared" si="43"/>
        <v>0</v>
      </c>
      <c r="EP25" s="318"/>
      <c r="EQ25" s="319"/>
      <c r="ER25" s="319"/>
      <c r="ES25" s="319"/>
      <c r="ET25" s="320"/>
      <c r="EU25" s="405">
        <f t="shared" si="44"/>
        <v>0</v>
      </c>
      <c r="EV25" s="408"/>
      <c r="EW25" s="407">
        <f t="shared" si="45"/>
        <v>0</v>
      </c>
      <c r="EX25" s="258">
        <f t="shared" si="5"/>
        <v>0</v>
      </c>
      <c r="EY25" s="260">
        <f t="shared" si="6"/>
        <v>0</v>
      </c>
    </row>
    <row r="26" spans="2:155" ht="17.100000000000001" customHeight="1" x14ac:dyDescent="0.2">
      <c r="B26" s="26" t="s">
        <v>39</v>
      </c>
      <c r="C26" s="261"/>
      <c r="D26" s="261"/>
      <c r="E26" s="267"/>
      <c r="F26" s="268"/>
      <c r="G26" s="268"/>
      <c r="H26" s="268"/>
      <c r="I26" s="268"/>
      <c r="J26" s="269"/>
      <c r="K26" s="270"/>
      <c r="L26" s="277"/>
      <c r="M26" s="278"/>
      <c r="N26" s="278"/>
      <c r="O26" s="39">
        <f t="shared" si="7"/>
        <v>0</v>
      </c>
      <c r="P26" s="277"/>
      <c r="Q26" s="278"/>
      <c r="R26" s="278"/>
      <c r="S26" s="39">
        <f t="shared" si="8"/>
        <v>0</v>
      </c>
      <c r="T26" s="40">
        <f t="shared" si="9"/>
        <v>0</v>
      </c>
      <c r="U26" s="277"/>
      <c r="V26" s="278"/>
      <c r="W26" s="278"/>
      <c r="X26" s="39">
        <f t="shared" si="10"/>
        <v>0</v>
      </c>
      <c r="Y26" s="282"/>
      <c r="Z26" s="278"/>
      <c r="AA26" s="278"/>
      <c r="AB26" s="39">
        <f t="shared" si="11"/>
        <v>0</v>
      </c>
      <c r="AC26" s="40">
        <f t="shared" si="12"/>
        <v>0</v>
      </c>
      <c r="AD26" s="277"/>
      <c r="AE26" s="278"/>
      <c r="AF26" s="278"/>
      <c r="AG26" s="41">
        <f t="shared" si="13"/>
        <v>0</v>
      </c>
      <c r="AH26" s="277"/>
      <c r="AI26" s="278"/>
      <c r="AJ26" s="278"/>
      <c r="AK26" s="39">
        <f t="shared" si="14"/>
        <v>0</v>
      </c>
      <c r="AL26" s="222">
        <f t="shared" si="15"/>
        <v>0</v>
      </c>
      <c r="AM26" s="282"/>
      <c r="AN26" s="278"/>
      <c r="AO26" s="278"/>
      <c r="AP26" s="41">
        <f t="shared" si="16"/>
        <v>0</v>
      </c>
      <c r="AQ26" s="277"/>
      <c r="AR26" s="278"/>
      <c r="AS26" s="278"/>
      <c r="AT26" s="30">
        <f t="shared" si="17"/>
        <v>0</v>
      </c>
      <c r="AU26" s="296">
        <f t="shared" si="18"/>
        <v>0</v>
      </c>
      <c r="AV26" s="293"/>
      <c r="AW26" s="287"/>
      <c r="AX26" s="299"/>
      <c r="AY26" s="296">
        <f t="shared" si="19"/>
        <v>0</v>
      </c>
      <c r="AZ26" s="293"/>
      <c r="BA26" s="287"/>
      <c r="BB26" s="299"/>
      <c r="BC26" s="296">
        <f t="shared" si="20"/>
        <v>0</v>
      </c>
      <c r="BD26" s="223">
        <f t="shared" si="21"/>
        <v>0</v>
      </c>
      <c r="BE26" s="286"/>
      <c r="BF26" s="287"/>
      <c r="BG26" s="287"/>
      <c r="BH26" s="30">
        <f t="shared" si="22"/>
        <v>0</v>
      </c>
      <c r="BI26" s="286"/>
      <c r="BJ26" s="287"/>
      <c r="BK26" s="287"/>
      <c r="BL26" s="31">
        <f t="shared" si="46"/>
        <v>0</v>
      </c>
      <c r="BM26" s="223">
        <f t="shared" si="47"/>
        <v>0</v>
      </c>
      <c r="BN26" s="286"/>
      <c r="BO26" s="287"/>
      <c r="BP26" s="287"/>
      <c r="BQ26" s="30">
        <f t="shared" si="25"/>
        <v>0</v>
      </c>
      <c r="BR26" s="286"/>
      <c r="BS26" s="287"/>
      <c r="BT26" s="287"/>
      <c r="BU26" s="31">
        <f t="shared" si="48"/>
        <v>0</v>
      </c>
      <c r="BV26" s="223">
        <f t="shared" si="49"/>
        <v>0</v>
      </c>
      <c r="BW26" s="277"/>
      <c r="BX26" s="278"/>
      <c r="BY26" s="306"/>
      <c r="BZ26" s="63">
        <f t="shared" si="50"/>
        <v>0</v>
      </c>
      <c r="CA26" s="256">
        <f t="shared" si="51"/>
        <v>0</v>
      </c>
      <c r="CB26" s="259">
        <f t="shared" si="52"/>
        <v>0</v>
      </c>
      <c r="CC26" s="269"/>
      <c r="CD26" s="63">
        <f t="shared" si="53"/>
        <v>0</v>
      </c>
      <c r="CE26" s="277"/>
      <c r="CF26" s="278"/>
      <c r="CG26" s="278"/>
      <c r="CH26" s="28">
        <f t="shared" si="54"/>
        <v>0</v>
      </c>
      <c r="CI26" s="277"/>
      <c r="CJ26" s="278"/>
      <c r="CK26" s="278"/>
      <c r="CL26" s="28">
        <f t="shared" si="55"/>
        <v>0</v>
      </c>
      <c r="CM26" s="51">
        <f t="shared" si="56"/>
        <v>0</v>
      </c>
      <c r="CN26" s="277"/>
      <c r="CO26" s="278"/>
      <c r="CP26" s="278"/>
      <c r="CQ26" s="44">
        <f t="shared" si="57"/>
        <v>0</v>
      </c>
      <c r="CR26" s="282"/>
      <c r="CS26" s="278"/>
      <c r="CT26" s="278"/>
      <c r="CU26" s="28">
        <f t="shared" si="58"/>
        <v>0</v>
      </c>
      <c r="CV26" s="48">
        <f t="shared" si="59"/>
        <v>0</v>
      </c>
      <c r="CW26" s="277"/>
      <c r="CX26" s="278"/>
      <c r="CY26" s="278"/>
      <c r="CZ26" s="44">
        <f t="shared" si="60"/>
        <v>0</v>
      </c>
      <c r="DA26" s="277"/>
      <c r="DB26" s="278"/>
      <c r="DC26" s="278"/>
      <c r="DD26" s="44">
        <f t="shared" si="61"/>
        <v>0</v>
      </c>
      <c r="DE26" s="47">
        <f t="shared" si="62"/>
        <v>0</v>
      </c>
      <c r="DF26" s="277"/>
      <c r="DG26" s="278"/>
      <c r="DH26" s="278"/>
      <c r="DI26" s="44">
        <f t="shared" si="63"/>
        <v>0</v>
      </c>
      <c r="DJ26" s="277"/>
      <c r="DK26" s="278"/>
      <c r="DL26" s="278"/>
      <c r="DM26" s="44">
        <f t="shared" si="64"/>
        <v>0</v>
      </c>
      <c r="DN26" s="47">
        <f t="shared" si="65"/>
        <v>0</v>
      </c>
      <c r="DO26" s="286"/>
      <c r="DP26" s="287"/>
      <c r="DQ26" s="299"/>
      <c r="DR26" s="48">
        <f t="shared" si="31"/>
        <v>0</v>
      </c>
      <c r="DS26" s="293"/>
      <c r="DT26" s="287"/>
      <c r="DU26" s="299"/>
      <c r="DV26" s="51">
        <f t="shared" si="66"/>
        <v>0</v>
      </c>
      <c r="DW26" s="48">
        <f t="shared" si="67"/>
        <v>0</v>
      </c>
      <c r="DX26" s="293"/>
      <c r="DY26" s="287"/>
      <c r="DZ26" s="299"/>
      <c r="EA26" s="48">
        <f t="shared" si="34"/>
        <v>0</v>
      </c>
      <c r="EB26" s="293"/>
      <c r="EC26" s="287"/>
      <c r="ED26" s="299"/>
      <c r="EE26" s="51">
        <f t="shared" si="68"/>
        <v>0</v>
      </c>
      <c r="EF26" s="48">
        <f t="shared" si="69"/>
        <v>0</v>
      </c>
      <c r="EG26" s="62">
        <f t="shared" si="70"/>
        <v>0</v>
      </c>
      <c r="EH26" s="128">
        <f t="shared" si="71"/>
        <v>0</v>
      </c>
      <c r="EI26" s="129">
        <f t="shared" si="72"/>
        <v>0</v>
      </c>
      <c r="EJ26" s="317"/>
      <c r="EK26" s="302">
        <f t="shared" si="39"/>
        <v>0</v>
      </c>
      <c r="EL26" s="252">
        <f t="shared" si="40"/>
        <v>0</v>
      </c>
      <c r="EM26" s="254">
        <f t="shared" si="41"/>
        <v>0</v>
      </c>
      <c r="EN26" s="253">
        <f t="shared" si="42"/>
        <v>0</v>
      </c>
      <c r="EO26" s="242">
        <f t="shared" si="43"/>
        <v>0</v>
      </c>
      <c r="EP26" s="318"/>
      <c r="EQ26" s="319"/>
      <c r="ER26" s="319"/>
      <c r="ES26" s="319"/>
      <c r="ET26" s="320"/>
      <c r="EU26" s="405">
        <f t="shared" si="44"/>
        <v>0</v>
      </c>
      <c r="EV26" s="408"/>
      <c r="EW26" s="407">
        <f t="shared" si="45"/>
        <v>0</v>
      </c>
      <c r="EX26" s="258">
        <f t="shared" si="5"/>
        <v>0</v>
      </c>
      <c r="EY26" s="260">
        <f t="shared" si="6"/>
        <v>0</v>
      </c>
    </row>
    <row r="27" spans="2:155" ht="17.100000000000001" customHeight="1" x14ac:dyDescent="0.2">
      <c r="B27" s="26" t="s">
        <v>40</v>
      </c>
      <c r="C27" s="261"/>
      <c r="D27" s="261"/>
      <c r="E27" s="267"/>
      <c r="F27" s="268"/>
      <c r="G27" s="268"/>
      <c r="H27" s="268"/>
      <c r="I27" s="268"/>
      <c r="J27" s="269"/>
      <c r="K27" s="270"/>
      <c r="L27" s="277"/>
      <c r="M27" s="278"/>
      <c r="N27" s="278"/>
      <c r="O27" s="39">
        <f t="shared" si="7"/>
        <v>0</v>
      </c>
      <c r="P27" s="277"/>
      <c r="Q27" s="278"/>
      <c r="R27" s="278"/>
      <c r="S27" s="39">
        <f t="shared" si="8"/>
        <v>0</v>
      </c>
      <c r="T27" s="40">
        <f t="shared" si="9"/>
        <v>0</v>
      </c>
      <c r="U27" s="277"/>
      <c r="V27" s="278"/>
      <c r="W27" s="278"/>
      <c r="X27" s="39">
        <f t="shared" si="10"/>
        <v>0</v>
      </c>
      <c r="Y27" s="282"/>
      <c r="Z27" s="278"/>
      <c r="AA27" s="278"/>
      <c r="AB27" s="39">
        <f t="shared" si="11"/>
        <v>0</v>
      </c>
      <c r="AC27" s="40">
        <f t="shared" si="12"/>
        <v>0</v>
      </c>
      <c r="AD27" s="277"/>
      <c r="AE27" s="278"/>
      <c r="AF27" s="278"/>
      <c r="AG27" s="41">
        <f t="shared" si="13"/>
        <v>0</v>
      </c>
      <c r="AH27" s="277"/>
      <c r="AI27" s="278"/>
      <c r="AJ27" s="278"/>
      <c r="AK27" s="39">
        <f t="shared" si="14"/>
        <v>0</v>
      </c>
      <c r="AL27" s="222">
        <f t="shared" si="15"/>
        <v>0</v>
      </c>
      <c r="AM27" s="282"/>
      <c r="AN27" s="278"/>
      <c r="AO27" s="278"/>
      <c r="AP27" s="41">
        <f t="shared" si="16"/>
        <v>0</v>
      </c>
      <c r="AQ27" s="277"/>
      <c r="AR27" s="278"/>
      <c r="AS27" s="278"/>
      <c r="AT27" s="30">
        <f t="shared" si="17"/>
        <v>0</v>
      </c>
      <c r="AU27" s="296">
        <f t="shared" si="18"/>
        <v>0</v>
      </c>
      <c r="AV27" s="293"/>
      <c r="AW27" s="287"/>
      <c r="AX27" s="299"/>
      <c r="AY27" s="296">
        <f t="shared" si="19"/>
        <v>0</v>
      </c>
      <c r="AZ27" s="293"/>
      <c r="BA27" s="287"/>
      <c r="BB27" s="299"/>
      <c r="BC27" s="296">
        <f t="shared" si="20"/>
        <v>0</v>
      </c>
      <c r="BD27" s="223">
        <f t="shared" si="21"/>
        <v>0</v>
      </c>
      <c r="BE27" s="286"/>
      <c r="BF27" s="287"/>
      <c r="BG27" s="287"/>
      <c r="BH27" s="30">
        <f t="shared" si="22"/>
        <v>0</v>
      </c>
      <c r="BI27" s="286"/>
      <c r="BJ27" s="287"/>
      <c r="BK27" s="287"/>
      <c r="BL27" s="31">
        <f t="shared" si="46"/>
        <v>0</v>
      </c>
      <c r="BM27" s="223">
        <f t="shared" si="47"/>
        <v>0</v>
      </c>
      <c r="BN27" s="286"/>
      <c r="BO27" s="287"/>
      <c r="BP27" s="287"/>
      <c r="BQ27" s="30">
        <f t="shared" si="25"/>
        <v>0</v>
      </c>
      <c r="BR27" s="286"/>
      <c r="BS27" s="287"/>
      <c r="BT27" s="287"/>
      <c r="BU27" s="31">
        <f t="shared" si="48"/>
        <v>0</v>
      </c>
      <c r="BV27" s="223">
        <f t="shared" si="49"/>
        <v>0</v>
      </c>
      <c r="BW27" s="277"/>
      <c r="BX27" s="278"/>
      <c r="BY27" s="306"/>
      <c r="BZ27" s="63">
        <f t="shared" si="50"/>
        <v>0</v>
      </c>
      <c r="CA27" s="256">
        <f t="shared" si="51"/>
        <v>0</v>
      </c>
      <c r="CB27" s="259">
        <f t="shared" si="52"/>
        <v>0</v>
      </c>
      <c r="CC27" s="269"/>
      <c r="CD27" s="63">
        <f t="shared" si="53"/>
        <v>0</v>
      </c>
      <c r="CE27" s="277"/>
      <c r="CF27" s="278"/>
      <c r="CG27" s="278"/>
      <c r="CH27" s="28">
        <f t="shared" si="54"/>
        <v>0</v>
      </c>
      <c r="CI27" s="277"/>
      <c r="CJ27" s="278"/>
      <c r="CK27" s="278"/>
      <c r="CL27" s="28">
        <f t="shared" si="55"/>
        <v>0</v>
      </c>
      <c r="CM27" s="51">
        <f t="shared" si="56"/>
        <v>0</v>
      </c>
      <c r="CN27" s="277"/>
      <c r="CO27" s="278"/>
      <c r="CP27" s="278"/>
      <c r="CQ27" s="44">
        <f t="shared" si="57"/>
        <v>0</v>
      </c>
      <c r="CR27" s="282"/>
      <c r="CS27" s="278"/>
      <c r="CT27" s="278"/>
      <c r="CU27" s="28">
        <f t="shared" si="58"/>
        <v>0</v>
      </c>
      <c r="CV27" s="48">
        <f t="shared" si="59"/>
        <v>0</v>
      </c>
      <c r="CW27" s="277"/>
      <c r="CX27" s="278"/>
      <c r="CY27" s="278"/>
      <c r="CZ27" s="44">
        <f t="shared" si="60"/>
        <v>0</v>
      </c>
      <c r="DA27" s="277"/>
      <c r="DB27" s="278"/>
      <c r="DC27" s="278"/>
      <c r="DD27" s="44">
        <f t="shared" si="61"/>
        <v>0</v>
      </c>
      <c r="DE27" s="47">
        <f t="shared" si="62"/>
        <v>0</v>
      </c>
      <c r="DF27" s="277"/>
      <c r="DG27" s="278"/>
      <c r="DH27" s="278"/>
      <c r="DI27" s="44">
        <f t="shared" si="63"/>
        <v>0</v>
      </c>
      <c r="DJ27" s="277"/>
      <c r="DK27" s="278"/>
      <c r="DL27" s="278"/>
      <c r="DM27" s="44">
        <f t="shared" si="64"/>
        <v>0</v>
      </c>
      <c r="DN27" s="47">
        <f t="shared" si="65"/>
        <v>0</v>
      </c>
      <c r="DO27" s="286"/>
      <c r="DP27" s="287"/>
      <c r="DQ27" s="299"/>
      <c r="DR27" s="48">
        <f t="shared" si="31"/>
        <v>0</v>
      </c>
      <c r="DS27" s="293"/>
      <c r="DT27" s="287"/>
      <c r="DU27" s="299"/>
      <c r="DV27" s="51">
        <f t="shared" si="66"/>
        <v>0</v>
      </c>
      <c r="DW27" s="48">
        <f t="shared" si="67"/>
        <v>0</v>
      </c>
      <c r="DX27" s="293"/>
      <c r="DY27" s="287"/>
      <c r="DZ27" s="299"/>
      <c r="EA27" s="48">
        <f t="shared" si="34"/>
        <v>0</v>
      </c>
      <c r="EB27" s="293"/>
      <c r="EC27" s="287"/>
      <c r="ED27" s="299"/>
      <c r="EE27" s="51">
        <f t="shared" si="68"/>
        <v>0</v>
      </c>
      <c r="EF27" s="48">
        <f t="shared" si="69"/>
        <v>0</v>
      </c>
      <c r="EG27" s="62">
        <f t="shared" si="70"/>
        <v>0</v>
      </c>
      <c r="EH27" s="128">
        <f t="shared" si="71"/>
        <v>0</v>
      </c>
      <c r="EI27" s="129">
        <f t="shared" si="72"/>
        <v>0</v>
      </c>
      <c r="EJ27" s="317"/>
      <c r="EK27" s="302">
        <f t="shared" si="39"/>
        <v>0</v>
      </c>
      <c r="EL27" s="252">
        <f t="shared" si="40"/>
        <v>0</v>
      </c>
      <c r="EM27" s="254">
        <f t="shared" si="41"/>
        <v>0</v>
      </c>
      <c r="EN27" s="253">
        <f t="shared" si="42"/>
        <v>0</v>
      </c>
      <c r="EO27" s="242">
        <f t="shared" si="43"/>
        <v>0</v>
      </c>
      <c r="EP27" s="318"/>
      <c r="EQ27" s="319"/>
      <c r="ER27" s="319"/>
      <c r="ES27" s="319"/>
      <c r="ET27" s="320"/>
      <c r="EU27" s="405">
        <f t="shared" si="44"/>
        <v>0</v>
      </c>
      <c r="EV27" s="408"/>
      <c r="EW27" s="407">
        <f t="shared" si="45"/>
        <v>0</v>
      </c>
      <c r="EX27" s="258">
        <f t="shared" si="5"/>
        <v>0</v>
      </c>
      <c r="EY27" s="260">
        <f t="shared" si="6"/>
        <v>0</v>
      </c>
    </row>
    <row r="28" spans="2:155" ht="17.100000000000001" customHeight="1" x14ac:dyDescent="0.2">
      <c r="B28" s="38" t="s">
        <v>41</v>
      </c>
      <c r="C28" s="261"/>
      <c r="D28" s="261"/>
      <c r="E28" s="267"/>
      <c r="F28" s="268"/>
      <c r="G28" s="268"/>
      <c r="H28" s="268"/>
      <c r="I28" s="268"/>
      <c r="J28" s="269"/>
      <c r="K28" s="270"/>
      <c r="L28" s="277"/>
      <c r="M28" s="278"/>
      <c r="N28" s="278"/>
      <c r="O28" s="39">
        <f t="shared" si="7"/>
        <v>0</v>
      </c>
      <c r="P28" s="277"/>
      <c r="Q28" s="278"/>
      <c r="R28" s="278"/>
      <c r="S28" s="39">
        <f t="shared" si="8"/>
        <v>0</v>
      </c>
      <c r="T28" s="40">
        <f t="shared" si="9"/>
        <v>0</v>
      </c>
      <c r="U28" s="277"/>
      <c r="V28" s="278"/>
      <c r="W28" s="278"/>
      <c r="X28" s="39">
        <f t="shared" si="10"/>
        <v>0</v>
      </c>
      <c r="Y28" s="282"/>
      <c r="Z28" s="278"/>
      <c r="AA28" s="278"/>
      <c r="AB28" s="39">
        <f t="shared" si="11"/>
        <v>0</v>
      </c>
      <c r="AC28" s="40">
        <f t="shared" si="12"/>
        <v>0</v>
      </c>
      <c r="AD28" s="277"/>
      <c r="AE28" s="278"/>
      <c r="AF28" s="278"/>
      <c r="AG28" s="41">
        <f t="shared" si="13"/>
        <v>0</v>
      </c>
      <c r="AH28" s="277"/>
      <c r="AI28" s="278"/>
      <c r="AJ28" s="278"/>
      <c r="AK28" s="39">
        <f t="shared" si="14"/>
        <v>0</v>
      </c>
      <c r="AL28" s="222">
        <f t="shared" si="15"/>
        <v>0</v>
      </c>
      <c r="AM28" s="282"/>
      <c r="AN28" s="278"/>
      <c r="AO28" s="278"/>
      <c r="AP28" s="41">
        <f t="shared" si="16"/>
        <v>0</v>
      </c>
      <c r="AQ28" s="277"/>
      <c r="AR28" s="278"/>
      <c r="AS28" s="278"/>
      <c r="AT28" s="30">
        <f t="shared" si="17"/>
        <v>0</v>
      </c>
      <c r="AU28" s="296">
        <f t="shared" si="18"/>
        <v>0</v>
      </c>
      <c r="AV28" s="293"/>
      <c r="AW28" s="287"/>
      <c r="AX28" s="299"/>
      <c r="AY28" s="296">
        <f t="shared" si="19"/>
        <v>0</v>
      </c>
      <c r="AZ28" s="293"/>
      <c r="BA28" s="287"/>
      <c r="BB28" s="299"/>
      <c r="BC28" s="296">
        <f t="shared" si="20"/>
        <v>0</v>
      </c>
      <c r="BD28" s="223">
        <f t="shared" si="21"/>
        <v>0</v>
      </c>
      <c r="BE28" s="286"/>
      <c r="BF28" s="287"/>
      <c r="BG28" s="287"/>
      <c r="BH28" s="30">
        <f t="shared" si="22"/>
        <v>0</v>
      </c>
      <c r="BI28" s="286"/>
      <c r="BJ28" s="287"/>
      <c r="BK28" s="287"/>
      <c r="BL28" s="31">
        <f t="shared" si="46"/>
        <v>0</v>
      </c>
      <c r="BM28" s="223">
        <f t="shared" si="47"/>
        <v>0</v>
      </c>
      <c r="BN28" s="286"/>
      <c r="BO28" s="287"/>
      <c r="BP28" s="287"/>
      <c r="BQ28" s="30">
        <f t="shared" si="25"/>
        <v>0</v>
      </c>
      <c r="BR28" s="286"/>
      <c r="BS28" s="287"/>
      <c r="BT28" s="287"/>
      <c r="BU28" s="31">
        <f t="shared" si="48"/>
        <v>0</v>
      </c>
      <c r="BV28" s="223">
        <f t="shared" si="49"/>
        <v>0</v>
      </c>
      <c r="BW28" s="277"/>
      <c r="BX28" s="278"/>
      <c r="BY28" s="306"/>
      <c r="BZ28" s="63">
        <f t="shared" si="50"/>
        <v>0</v>
      </c>
      <c r="CA28" s="256">
        <f t="shared" si="51"/>
        <v>0</v>
      </c>
      <c r="CB28" s="259">
        <f t="shared" si="52"/>
        <v>0</v>
      </c>
      <c r="CC28" s="269"/>
      <c r="CD28" s="63">
        <f t="shared" si="53"/>
        <v>0</v>
      </c>
      <c r="CE28" s="277"/>
      <c r="CF28" s="278"/>
      <c r="CG28" s="278"/>
      <c r="CH28" s="28">
        <f t="shared" si="54"/>
        <v>0</v>
      </c>
      <c r="CI28" s="277"/>
      <c r="CJ28" s="278"/>
      <c r="CK28" s="278"/>
      <c r="CL28" s="28">
        <f t="shared" si="55"/>
        <v>0</v>
      </c>
      <c r="CM28" s="51">
        <f t="shared" si="56"/>
        <v>0</v>
      </c>
      <c r="CN28" s="277"/>
      <c r="CO28" s="278"/>
      <c r="CP28" s="278"/>
      <c r="CQ28" s="44">
        <f t="shared" si="57"/>
        <v>0</v>
      </c>
      <c r="CR28" s="282"/>
      <c r="CS28" s="278"/>
      <c r="CT28" s="278"/>
      <c r="CU28" s="28">
        <f t="shared" si="58"/>
        <v>0</v>
      </c>
      <c r="CV28" s="48">
        <f t="shared" si="59"/>
        <v>0</v>
      </c>
      <c r="CW28" s="277"/>
      <c r="CX28" s="278"/>
      <c r="CY28" s="278"/>
      <c r="CZ28" s="44">
        <f t="shared" si="60"/>
        <v>0</v>
      </c>
      <c r="DA28" s="277"/>
      <c r="DB28" s="278"/>
      <c r="DC28" s="278"/>
      <c r="DD28" s="44">
        <f t="shared" si="61"/>
        <v>0</v>
      </c>
      <c r="DE28" s="47">
        <f t="shared" si="62"/>
        <v>0</v>
      </c>
      <c r="DF28" s="277"/>
      <c r="DG28" s="278"/>
      <c r="DH28" s="278"/>
      <c r="DI28" s="44">
        <f t="shared" si="63"/>
        <v>0</v>
      </c>
      <c r="DJ28" s="277"/>
      <c r="DK28" s="278"/>
      <c r="DL28" s="278"/>
      <c r="DM28" s="44">
        <f t="shared" si="64"/>
        <v>0</v>
      </c>
      <c r="DN28" s="47">
        <f t="shared" si="65"/>
        <v>0</v>
      </c>
      <c r="DO28" s="286"/>
      <c r="DP28" s="287"/>
      <c r="DQ28" s="299"/>
      <c r="DR28" s="48">
        <f t="shared" si="31"/>
        <v>0</v>
      </c>
      <c r="DS28" s="293"/>
      <c r="DT28" s="287"/>
      <c r="DU28" s="299"/>
      <c r="DV28" s="51">
        <f t="shared" si="66"/>
        <v>0</v>
      </c>
      <c r="DW28" s="48">
        <f t="shared" si="67"/>
        <v>0</v>
      </c>
      <c r="DX28" s="293"/>
      <c r="DY28" s="287"/>
      <c r="DZ28" s="299"/>
      <c r="EA28" s="48">
        <f t="shared" si="34"/>
        <v>0</v>
      </c>
      <c r="EB28" s="293"/>
      <c r="EC28" s="287"/>
      <c r="ED28" s="299"/>
      <c r="EE28" s="51">
        <f t="shared" si="68"/>
        <v>0</v>
      </c>
      <c r="EF28" s="48">
        <f t="shared" si="69"/>
        <v>0</v>
      </c>
      <c r="EG28" s="62">
        <f t="shared" si="70"/>
        <v>0</v>
      </c>
      <c r="EH28" s="128">
        <f t="shared" si="71"/>
        <v>0</v>
      </c>
      <c r="EI28" s="129">
        <f t="shared" si="72"/>
        <v>0</v>
      </c>
      <c r="EJ28" s="317"/>
      <c r="EK28" s="302">
        <f t="shared" si="39"/>
        <v>0</v>
      </c>
      <c r="EL28" s="252">
        <f t="shared" si="40"/>
        <v>0</v>
      </c>
      <c r="EM28" s="254">
        <f t="shared" si="41"/>
        <v>0</v>
      </c>
      <c r="EN28" s="253">
        <f t="shared" si="42"/>
        <v>0</v>
      </c>
      <c r="EO28" s="242">
        <f t="shared" si="43"/>
        <v>0</v>
      </c>
      <c r="EP28" s="318"/>
      <c r="EQ28" s="319"/>
      <c r="ER28" s="319"/>
      <c r="ES28" s="319"/>
      <c r="ET28" s="320"/>
      <c r="EU28" s="405">
        <f t="shared" si="44"/>
        <v>0</v>
      </c>
      <c r="EV28" s="408"/>
      <c r="EW28" s="407">
        <f t="shared" si="45"/>
        <v>0</v>
      </c>
      <c r="EX28" s="258">
        <f t="shared" si="5"/>
        <v>0</v>
      </c>
      <c r="EY28" s="260">
        <f t="shared" si="6"/>
        <v>0</v>
      </c>
    </row>
    <row r="29" spans="2:155" ht="17.100000000000001" customHeight="1" x14ac:dyDescent="0.2">
      <c r="B29" s="38" t="s">
        <v>42</v>
      </c>
      <c r="C29" s="261"/>
      <c r="D29" s="261"/>
      <c r="E29" s="267"/>
      <c r="F29" s="268"/>
      <c r="G29" s="268"/>
      <c r="H29" s="268"/>
      <c r="I29" s="268"/>
      <c r="J29" s="269"/>
      <c r="K29" s="270"/>
      <c r="L29" s="277"/>
      <c r="M29" s="278"/>
      <c r="N29" s="278"/>
      <c r="O29" s="39">
        <f t="shared" si="7"/>
        <v>0</v>
      </c>
      <c r="P29" s="277"/>
      <c r="Q29" s="278"/>
      <c r="R29" s="278"/>
      <c r="S29" s="39">
        <f t="shared" si="8"/>
        <v>0</v>
      </c>
      <c r="T29" s="40">
        <f t="shared" si="9"/>
        <v>0</v>
      </c>
      <c r="U29" s="277"/>
      <c r="V29" s="278"/>
      <c r="W29" s="278"/>
      <c r="X29" s="39">
        <f t="shared" si="10"/>
        <v>0</v>
      </c>
      <c r="Y29" s="282"/>
      <c r="Z29" s="278"/>
      <c r="AA29" s="278"/>
      <c r="AB29" s="39">
        <f t="shared" si="11"/>
        <v>0</v>
      </c>
      <c r="AC29" s="40">
        <f t="shared" si="12"/>
        <v>0</v>
      </c>
      <c r="AD29" s="277"/>
      <c r="AE29" s="278"/>
      <c r="AF29" s="278"/>
      <c r="AG29" s="41">
        <f t="shared" si="13"/>
        <v>0</v>
      </c>
      <c r="AH29" s="277"/>
      <c r="AI29" s="278"/>
      <c r="AJ29" s="278"/>
      <c r="AK29" s="39">
        <f t="shared" si="14"/>
        <v>0</v>
      </c>
      <c r="AL29" s="222">
        <f t="shared" si="15"/>
        <v>0</v>
      </c>
      <c r="AM29" s="282"/>
      <c r="AN29" s="278"/>
      <c r="AO29" s="278"/>
      <c r="AP29" s="41">
        <f t="shared" si="16"/>
        <v>0</v>
      </c>
      <c r="AQ29" s="277"/>
      <c r="AR29" s="278"/>
      <c r="AS29" s="278"/>
      <c r="AT29" s="30">
        <f t="shared" si="17"/>
        <v>0</v>
      </c>
      <c r="AU29" s="296">
        <f t="shared" si="18"/>
        <v>0</v>
      </c>
      <c r="AV29" s="293"/>
      <c r="AW29" s="287"/>
      <c r="AX29" s="299"/>
      <c r="AY29" s="296">
        <f t="shared" si="19"/>
        <v>0</v>
      </c>
      <c r="AZ29" s="293"/>
      <c r="BA29" s="287"/>
      <c r="BB29" s="299"/>
      <c r="BC29" s="296">
        <f t="shared" si="20"/>
        <v>0</v>
      </c>
      <c r="BD29" s="223">
        <f t="shared" si="21"/>
        <v>0</v>
      </c>
      <c r="BE29" s="286"/>
      <c r="BF29" s="287"/>
      <c r="BG29" s="287"/>
      <c r="BH29" s="30">
        <f t="shared" si="22"/>
        <v>0</v>
      </c>
      <c r="BI29" s="286"/>
      <c r="BJ29" s="287"/>
      <c r="BK29" s="287"/>
      <c r="BL29" s="31">
        <f t="shared" si="46"/>
        <v>0</v>
      </c>
      <c r="BM29" s="223">
        <f t="shared" si="47"/>
        <v>0</v>
      </c>
      <c r="BN29" s="286"/>
      <c r="BO29" s="287"/>
      <c r="BP29" s="287"/>
      <c r="BQ29" s="30">
        <f t="shared" si="25"/>
        <v>0</v>
      </c>
      <c r="BR29" s="286"/>
      <c r="BS29" s="287"/>
      <c r="BT29" s="287"/>
      <c r="BU29" s="31">
        <f t="shared" si="48"/>
        <v>0</v>
      </c>
      <c r="BV29" s="223">
        <f t="shared" si="49"/>
        <v>0</v>
      </c>
      <c r="BW29" s="277"/>
      <c r="BX29" s="278"/>
      <c r="BY29" s="306"/>
      <c r="BZ29" s="63">
        <f t="shared" si="50"/>
        <v>0</v>
      </c>
      <c r="CA29" s="256">
        <f t="shared" si="51"/>
        <v>0</v>
      </c>
      <c r="CB29" s="259">
        <f t="shared" si="52"/>
        <v>0</v>
      </c>
      <c r="CC29" s="269"/>
      <c r="CD29" s="63">
        <f t="shared" si="53"/>
        <v>0</v>
      </c>
      <c r="CE29" s="277"/>
      <c r="CF29" s="278"/>
      <c r="CG29" s="278"/>
      <c r="CH29" s="28">
        <f t="shared" si="54"/>
        <v>0</v>
      </c>
      <c r="CI29" s="277"/>
      <c r="CJ29" s="278"/>
      <c r="CK29" s="278"/>
      <c r="CL29" s="28">
        <f t="shared" si="55"/>
        <v>0</v>
      </c>
      <c r="CM29" s="51">
        <f t="shared" si="56"/>
        <v>0</v>
      </c>
      <c r="CN29" s="277"/>
      <c r="CO29" s="278"/>
      <c r="CP29" s="278"/>
      <c r="CQ29" s="44">
        <f t="shared" si="57"/>
        <v>0</v>
      </c>
      <c r="CR29" s="282"/>
      <c r="CS29" s="278"/>
      <c r="CT29" s="278"/>
      <c r="CU29" s="28">
        <f t="shared" si="58"/>
        <v>0</v>
      </c>
      <c r="CV29" s="48">
        <f t="shared" si="59"/>
        <v>0</v>
      </c>
      <c r="CW29" s="277"/>
      <c r="CX29" s="278"/>
      <c r="CY29" s="278"/>
      <c r="CZ29" s="44">
        <f t="shared" si="60"/>
        <v>0</v>
      </c>
      <c r="DA29" s="277"/>
      <c r="DB29" s="278"/>
      <c r="DC29" s="278"/>
      <c r="DD29" s="44">
        <f t="shared" si="61"/>
        <v>0</v>
      </c>
      <c r="DE29" s="47">
        <f t="shared" si="62"/>
        <v>0</v>
      </c>
      <c r="DF29" s="277"/>
      <c r="DG29" s="278"/>
      <c r="DH29" s="278"/>
      <c r="DI29" s="44">
        <f t="shared" si="63"/>
        <v>0</v>
      </c>
      <c r="DJ29" s="277"/>
      <c r="DK29" s="278"/>
      <c r="DL29" s="278"/>
      <c r="DM29" s="44">
        <f t="shared" si="64"/>
        <v>0</v>
      </c>
      <c r="DN29" s="47">
        <f t="shared" si="65"/>
        <v>0</v>
      </c>
      <c r="DO29" s="286"/>
      <c r="DP29" s="287"/>
      <c r="DQ29" s="299"/>
      <c r="DR29" s="48">
        <f t="shared" si="31"/>
        <v>0</v>
      </c>
      <c r="DS29" s="293"/>
      <c r="DT29" s="287"/>
      <c r="DU29" s="299"/>
      <c r="DV29" s="51">
        <f t="shared" si="66"/>
        <v>0</v>
      </c>
      <c r="DW29" s="48">
        <f t="shared" si="67"/>
        <v>0</v>
      </c>
      <c r="DX29" s="293"/>
      <c r="DY29" s="287"/>
      <c r="DZ29" s="299"/>
      <c r="EA29" s="48">
        <f t="shared" si="34"/>
        <v>0</v>
      </c>
      <c r="EB29" s="293"/>
      <c r="EC29" s="287"/>
      <c r="ED29" s="299"/>
      <c r="EE29" s="51">
        <f t="shared" si="68"/>
        <v>0</v>
      </c>
      <c r="EF29" s="48">
        <f t="shared" si="69"/>
        <v>0</v>
      </c>
      <c r="EG29" s="62">
        <f t="shared" si="70"/>
        <v>0</v>
      </c>
      <c r="EH29" s="128">
        <f t="shared" si="71"/>
        <v>0</v>
      </c>
      <c r="EI29" s="129">
        <f t="shared" si="72"/>
        <v>0</v>
      </c>
      <c r="EJ29" s="317"/>
      <c r="EK29" s="302">
        <f t="shared" si="39"/>
        <v>0</v>
      </c>
      <c r="EL29" s="252">
        <f t="shared" si="40"/>
        <v>0</v>
      </c>
      <c r="EM29" s="254">
        <f t="shared" si="41"/>
        <v>0</v>
      </c>
      <c r="EN29" s="253">
        <f t="shared" si="42"/>
        <v>0</v>
      </c>
      <c r="EO29" s="242">
        <f t="shared" si="43"/>
        <v>0</v>
      </c>
      <c r="EP29" s="318"/>
      <c r="EQ29" s="319"/>
      <c r="ER29" s="319"/>
      <c r="ES29" s="319"/>
      <c r="ET29" s="320"/>
      <c r="EU29" s="405">
        <f t="shared" si="44"/>
        <v>0</v>
      </c>
      <c r="EV29" s="408"/>
      <c r="EW29" s="407">
        <f t="shared" si="45"/>
        <v>0</v>
      </c>
      <c r="EX29" s="258">
        <f t="shared" si="5"/>
        <v>0</v>
      </c>
      <c r="EY29" s="260">
        <f t="shared" si="6"/>
        <v>0</v>
      </c>
    </row>
    <row r="30" spans="2:155" ht="17.100000000000001" customHeight="1" x14ac:dyDescent="0.2">
      <c r="B30" s="26" t="s">
        <v>43</v>
      </c>
      <c r="C30" s="261"/>
      <c r="D30" s="261"/>
      <c r="E30" s="267"/>
      <c r="F30" s="268"/>
      <c r="G30" s="268"/>
      <c r="H30" s="268"/>
      <c r="I30" s="268"/>
      <c r="J30" s="269"/>
      <c r="K30" s="270"/>
      <c r="L30" s="277"/>
      <c r="M30" s="278"/>
      <c r="N30" s="278"/>
      <c r="O30" s="39">
        <f t="shared" si="7"/>
        <v>0</v>
      </c>
      <c r="P30" s="277"/>
      <c r="Q30" s="278"/>
      <c r="R30" s="278"/>
      <c r="S30" s="39">
        <f t="shared" si="8"/>
        <v>0</v>
      </c>
      <c r="T30" s="40">
        <f t="shared" si="9"/>
        <v>0</v>
      </c>
      <c r="U30" s="277"/>
      <c r="V30" s="278"/>
      <c r="W30" s="278"/>
      <c r="X30" s="39">
        <f t="shared" si="10"/>
        <v>0</v>
      </c>
      <c r="Y30" s="282"/>
      <c r="Z30" s="278"/>
      <c r="AA30" s="278"/>
      <c r="AB30" s="39">
        <f t="shared" si="11"/>
        <v>0</v>
      </c>
      <c r="AC30" s="40">
        <f t="shared" si="12"/>
        <v>0</v>
      </c>
      <c r="AD30" s="277"/>
      <c r="AE30" s="278"/>
      <c r="AF30" s="278"/>
      <c r="AG30" s="41">
        <f t="shared" si="13"/>
        <v>0</v>
      </c>
      <c r="AH30" s="277"/>
      <c r="AI30" s="278"/>
      <c r="AJ30" s="278"/>
      <c r="AK30" s="39">
        <f t="shared" si="14"/>
        <v>0</v>
      </c>
      <c r="AL30" s="222">
        <f t="shared" si="15"/>
        <v>0</v>
      </c>
      <c r="AM30" s="282"/>
      <c r="AN30" s="278"/>
      <c r="AO30" s="278"/>
      <c r="AP30" s="41">
        <f t="shared" si="16"/>
        <v>0</v>
      </c>
      <c r="AQ30" s="277"/>
      <c r="AR30" s="278"/>
      <c r="AS30" s="278"/>
      <c r="AT30" s="30">
        <f t="shared" si="17"/>
        <v>0</v>
      </c>
      <c r="AU30" s="296">
        <f t="shared" si="18"/>
        <v>0</v>
      </c>
      <c r="AV30" s="293"/>
      <c r="AW30" s="287"/>
      <c r="AX30" s="299"/>
      <c r="AY30" s="296">
        <f t="shared" si="19"/>
        <v>0</v>
      </c>
      <c r="AZ30" s="293"/>
      <c r="BA30" s="287"/>
      <c r="BB30" s="299"/>
      <c r="BC30" s="296">
        <f t="shared" si="20"/>
        <v>0</v>
      </c>
      <c r="BD30" s="223">
        <f t="shared" si="21"/>
        <v>0</v>
      </c>
      <c r="BE30" s="286"/>
      <c r="BF30" s="287"/>
      <c r="BG30" s="287"/>
      <c r="BH30" s="30">
        <f t="shared" si="22"/>
        <v>0</v>
      </c>
      <c r="BI30" s="286"/>
      <c r="BJ30" s="287"/>
      <c r="BK30" s="287"/>
      <c r="BL30" s="31">
        <f t="shared" si="46"/>
        <v>0</v>
      </c>
      <c r="BM30" s="223">
        <f t="shared" si="47"/>
        <v>0</v>
      </c>
      <c r="BN30" s="286"/>
      <c r="BO30" s="287"/>
      <c r="BP30" s="287"/>
      <c r="BQ30" s="30">
        <f t="shared" si="25"/>
        <v>0</v>
      </c>
      <c r="BR30" s="286"/>
      <c r="BS30" s="287"/>
      <c r="BT30" s="287"/>
      <c r="BU30" s="31">
        <f t="shared" si="48"/>
        <v>0</v>
      </c>
      <c r="BV30" s="223">
        <f t="shared" si="49"/>
        <v>0</v>
      </c>
      <c r="BW30" s="277"/>
      <c r="BX30" s="278"/>
      <c r="BY30" s="306"/>
      <c r="BZ30" s="63">
        <f t="shared" si="50"/>
        <v>0</v>
      </c>
      <c r="CA30" s="256">
        <f t="shared" si="51"/>
        <v>0</v>
      </c>
      <c r="CB30" s="259">
        <f t="shared" si="52"/>
        <v>0</v>
      </c>
      <c r="CC30" s="269"/>
      <c r="CD30" s="63">
        <f t="shared" si="53"/>
        <v>0</v>
      </c>
      <c r="CE30" s="277"/>
      <c r="CF30" s="278"/>
      <c r="CG30" s="278"/>
      <c r="CH30" s="28">
        <f t="shared" si="54"/>
        <v>0</v>
      </c>
      <c r="CI30" s="277"/>
      <c r="CJ30" s="278"/>
      <c r="CK30" s="278"/>
      <c r="CL30" s="28">
        <f t="shared" si="55"/>
        <v>0</v>
      </c>
      <c r="CM30" s="51">
        <f t="shared" si="56"/>
        <v>0</v>
      </c>
      <c r="CN30" s="277"/>
      <c r="CO30" s="278"/>
      <c r="CP30" s="278"/>
      <c r="CQ30" s="44">
        <f t="shared" si="57"/>
        <v>0</v>
      </c>
      <c r="CR30" s="282"/>
      <c r="CS30" s="278"/>
      <c r="CT30" s="278"/>
      <c r="CU30" s="28">
        <f t="shared" si="58"/>
        <v>0</v>
      </c>
      <c r="CV30" s="48">
        <f t="shared" si="59"/>
        <v>0</v>
      </c>
      <c r="CW30" s="277"/>
      <c r="CX30" s="278"/>
      <c r="CY30" s="278"/>
      <c r="CZ30" s="44">
        <f t="shared" si="60"/>
        <v>0</v>
      </c>
      <c r="DA30" s="277"/>
      <c r="DB30" s="278"/>
      <c r="DC30" s="278"/>
      <c r="DD30" s="44">
        <f t="shared" si="61"/>
        <v>0</v>
      </c>
      <c r="DE30" s="47">
        <f t="shared" si="62"/>
        <v>0</v>
      </c>
      <c r="DF30" s="277"/>
      <c r="DG30" s="278"/>
      <c r="DH30" s="278"/>
      <c r="DI30" s="44">
        <f t="shared" si="63"/>
        <v>0</v>
      </c>
      <c r="DJ30" s="277"/>
      <c r="DK30" s="278"/>
      <c r="DL30" s="278"/>
      <c r="DM30" s="44">
        <f t="shared" si="64"/>
        <v>0</v>
      </c>
      <c r="DN30" s="47">
        <f t="shared" si="65"/>
        <v>0</v>
      </c>
      <c r="DO30" s="286"/>
      <c r="DP30" s="287"/>
      <c r="DQ30" s="299"/>
      <c r="DR30" s="48">
        <f t="shared" si="31"/>
        <v>0</v>
      </c>
      <c r="DS30" s="293"/>
      <c r="DT30" s="287"/>
      <c r="DU30" s="299"/>
      <c r="DV30" s="51">
        <f t="shared" si="66"/>
        <v>0</v>
      </c>
      <c r="DW30" s="48">
        <f t="shared" si="67"/>
        <v>0</v>
      </c>
      <c r="DX30" s="293"/>
      <c r="DY30" s="287"/>
      <c r="DZ30" s="299"/>
      <c r="EA30" s="48">
        <f t="shared" si="34"/>
        <v>0</v>
      </c>
      <c r="EB30" s="293"/>
      <c r="EC30" s="287"/>
      <c r="ED30" s="299"/>
      <c r="EE30" s="51">
        <f t="shared" si="68"/>
        <v>0</v>
      </c>
      <c r="EF30" s="48">
        <f t="shared" si="69"/>
        <v>0</v>
      </c>
      <c r="EG30" s="62">
        <f t="shared" si="70"/>
        <v>0</v>
      </c>
      <c r="EH30" s="128">
        <f t="shared" si="71"/>
        <v>0</v>
      </c>
      <c r="EI30" s="129">
        <f t="shared" si="72"/>
        <v>0</v>
      </c>
      <c r="EJ30" s="317"/>
      <c r="EK30" s="302">
        <f t="shared" si="39"/>
        <v>0</v>
      </c>
      <c r="EL30" s="252">
        <f t="shared" si="40"/>
        <v>0</v>
      </c>
      <c r="EM30" s="254">
        <f t="shared" si="41"/>
        <v>0</v>
      </c>
      <c r="EN30" s="253">
        <f t="shared" si="42"/>
        <v>0</v>
      </c>
      <c r="EO30" s="242">
        <f t="shared" si="43"/>
        <v>0</v>
      </c>
      <c r="EP30" s="318"/>
      <c r="EQ30" s="319"/>
      <c r="ER30" s="319"/>
      <c r="ES30" s="319"/>
      <c r="ET30" s="320"/>
      <c r="EU30" s="405">
        <f t="shared" si="44"/>
        <v>0</v>
      </c>
      <c r="EV30" s="408"/>
      <c r="EW30" s="407">
        <f t="shared" si="45"/>
        <v>0</v>
      </c>
      <c r="EX30" s="258">
        <f t="shared" si="5"/>
        <v>0</v>
      </c>
      <c r="EY30" s="260">
        <f t="shared" si="6"/>
        <v>0</v>
      </c>
    </row>
    <row r="31" spans="2:155" ht="17.100000000000001" customHeight="1" x14ac:dyDescent="0.2">
      <c r="B31" s="26" t="s">
        <v>131</v>
      </c>
      <c r="C31" s="261"/>
      <c r="D31" s="261"/>
      <c r="E31" s="267"/>
      <c r="F31" s="268"/>
      <c r="G31" s="268"/>
      <c r="H31" s="268"/>
      <c r="I31" s="268"/>
      <c r="J31" s="269"/>
      <c r="K31" s="270"/>
      <c r="L31" s="277"/>
      <c r="M31" s="278"/>
      <c r="N31" s="278"/>
      <c r="O31" s="39">
        <f t="shared" si="7"/>
        <v>0</v>
      </c>
      <c r="P31" s="277"/>
      <c r="Q31" s="278"/>
      <c r="R31" s="278"/>
      <c r="S31" s="39">
        <f t="shared" si="8"/>
        <v>0</v>
      </c>
      <c r="T31" s="40">
        <f t="shared" si="9"/>
        <v>0</v>
      </c>
      <c r="U31" s="277"/>
      <c r="V31" s="278"/>
      <c r="W31" s="278"/>
      <c r="X31" s="39">
        <f t="shared" si="10"/>
        <v>0</v>
      </c>
      <c r="Y31" s="282"/>
      <c r="Z31" s="278"/>
      <c r="AA31" s="278"/>
      <c r="AB31" s="39">
        <f t="shared" si="11"/>
        <v>0</v>
      </c>
      <c r="AC31" s="40">
        <f t="shared" si="12"/>
        <v>0</v>
      </c>
      <c r="AD31" s="277"/>
      <c r="AE31" s="278"/>
      <c r="AF31" s="278"/>
      <c r="AG31" s="41">
        <f t="shared" si="13"/>
        <v>0</v>
      </c>
      <c r="AH31" s="277"/>
      <c r="AI31" s="278"/>
      <c r="AJ31" s="278"/>
      <c r="AK31" s="39">
        <f t="shared" si="14"/>
        <v>0</v>
      </c>
      <c r="AL31" s="222">
        <f t="shared" si="15"/>
        <v>0</v>
      </c>
      <c r="AM31" s="282"/>
      <c r="AN31" s="278"/>
      <c r="AO31" s="278"/>
      <c r="AP31" s="41">
        <f t="shared" si="16"/>
        <v>0</v>
      </c>
      <c r="AQ31" s="277"/>
      <c r="AR31" s="278"/>
      <c r="AS31" s="278"/>
      <c r="AT31" s="30">
        <f t="shared" si="17"/>
        <v>0</v>
      </c>
      <c r="AU31" s="296">
        <f t="shared" si="18"/>
        <v>0</v>
      </c>
      <c r="AV31" s="293"/>
      <c r="AW31" s="287"/>
      <c r="AX31" s="299"/>
      <c r="AY31" s="296">
        <f t="shared" si="19"/>
        <v>0</v>
      </c>
      <c r="AZ31" s="293"/>
      <c r="BA31" s="287"/>
      <c r="BB31" s="299"/>
      <c r="BC31" s="296">
        <f t="shared" si="20"/>
        <v>0</v>
      </c>
      <c r="BD31" s="223">
        <f t="shared" si="21"/>
        <v>0</v>
      </c>
      <c r="BE31" s="286"/>
      <c r="BF31" s="287"/>
      <c r="BG31" s="287"/>
      <c r="BH31" s="30">
        <f t="shared" si="22"/>
        <v>0</v>
      </c>
      <c r="BI31" s="286"/>
      <c r="BJ31" s="287"/>
      <c r="BK31" s="287"/>
      <c r="BL31" s="31">
        <f t="shared" si="46"/>
        <v>0</v>
      </c>
      <c r="BM31" s="223">
        <f t="shared" si="47"/>
        <v>0</v>
      </c>
      <c r="BN31" s="286"/>
      <c r="BO31" s="287"/>
      <c r="BP31" s="287"/>
      <c r="BQ31" s="30">
        <f t="shared" si="25"/>
        <v>0</v>
      </c>
      <c r="BR31" s="286"/>
      <c r="BS31" s="287"/>
      <c r="BT31" s="287"/>
      <c r="BU31" s="31">
        <f t="shared" si="48"/>
        <v>0</v>
      </c>
      <c r="BV31" s="223">
        <f t="shared" si="49"/>
        <v>0</v>
      </c>
      <c r="BW31" s="277"/>
      <c r="BX31" s="278"/>
      <c r="BY31" s="306"/>
      <c r="BZ31" s="63">
        <f t="shared" si="50"/>
        <v>0</v>
      </c>
      <c r="CA31" s="256">
        <f t="shared" si="51"/>
        <v>0</v>
      </c>
      <c r="CB31" s="259">
        <f t="shared" si="52"/>
        <v>0</v>
      </c>
      <c r="CC31" s="269"/>
      <c r="CD31" s="63">
        <f t="shared" si="53"/>
        <v>0</v>
      </c>
      <c r="CE31" s="277"/>
      <c r="CF31" s="278"/>
      <c r="CG31" s="278"/>
      <c r="CH31" s="28">
        <f t="shared" si="54"/>
        <v>0</v>
      </c>
      <c r="CI31" s="277"/>
      <c r="CJ31" s="278"/>
      <c r="CK31" s="278"/>
      <c r="CL31" s="28">
        <f t="shared" si="55"/>
        <v>0</v>
      </c>
      <c r="CM31" s="51">
        <f t="shared" si="56"/>
        <v>0</v>
      </c>
      <c r="CN31" s="277"/>
      <c r="CO31" s="278"/>
      <c r="CP31" s="278"/>
      <c r="CQ31" s="44">
        <f t="shared" si="57"/>
        <v>0</v>
      </c>
      <c r="CR31" s="282"/>
      <c r="CS31" s="278"/>
      <c r="CT31" s="278"/>
      <c r="CU31" s="28">
        <f t="shared" si="58"/>
        <v>0</v>
      </c>
      <c r="CV31" s="48">
        <f t="shared" si="59"/>
        <v>0</v>
      </c>
      <c r="CW31" s="277"/>
      <c r="CX31" s="278"/>
      <c r="CY31" s="278"/>
      <c r="CZ31" s="44">
        <f t="shared" si="60"/>
        <v>0</v>
      </c>
      <c r="DA31" s="277"/>
      <c r="DB31" s="278"/>
      <c r="DC31" s="278"/>
      <c r="DD31" s="44">
        <f t="shared" si="61"/>
        <v>0</v>
      </c>
      <c r="DE31" s="47">
        <f t="shared" si="62"/>
        <v>0</v>
      </c>
      <c r="DF31" s="277"/>
      <c r="DG31" s="278"/>
      <c r="DH31" s="278"/>
      <c r="DI31" s="44">
        <f t="shared" si="63"/>
        <v>0</v>
      </c>
      <c r="DJ31" s="277"/>
      <c r="DK31" s="278"/>
      <c r="DL31" s="278"/>
      <c r="DM31" s="44">
        <f t="shared" si="64"/>
        <v>0</v>
      </c>
      <c r="DN31" s="47">
        <f t="shared" si="65"/>
        <v>0</v>
      </c>
      <c r="DO31" s="286"/>
      <c r="DP31" s="287"/>
      <c r="DQ31" s="299"/>
      <c r="DR31" s="48">
        <f t="shared" si="31"/>
        <v>0</v>
      </c>
      <c r="DS31" s="293"/>
      <c r="DT31" s="287"/>
      <c r="DU31" s="299"/>
      <c r="DV31" s="51">
        <f t="shared" si="66"/>
        <v>0</v>
      </c>
      <c r="DW31" s="48">
        <f t="shared" si="67"/>
        <v>0</v>
      </c>
      <c r="DX31" s="293"/>
      <c r="DY31" s="287"/>
      <c r="DZ31" s="299"/>
      <c r="EA31" s="48">
        <f t="shared" si="34"/>
        <v>0</v>
      </c>
      <c r="EB31" s="293"/>
      <c r="EC31" s="287"/>
      <c r="ED31" s="299"/>
      <c r="EE31" s="51">
        <f t="shared" si="68"/>
        <v>0</v>
      </c>
      <c r="EF31" s="48">
        <f t="shared" si="69"/>
        <v>0</v>
      </c>
      <c r="EG31" s="62">
        <f t="shared" si="70"/>
        <v>0</v>
      </c>
      <c r="EH31" s="128">
        <f t="shared" si="71"/>
        <v>0</v>
      </c>
      <c r="EI31" s="129">
        <f t="shared" si="72"/>
        <v>0</v>
      </c>
      <c r="EJ31" s="317"/>
      <c r="EK31" s="302">
        <f t="shared" si="39"/>
        <v>0</v>
      </c>
      <c r="EL31" s="252">
        <f t="shared" si="40"/>
        <v>0</v>
      </c>
      <c r="EM31" s="254">
        <f t="shared" si="41"/>
        <v>0</v>
      </c>
      <c r="EN31" s="253">
        <f t="shared" si="42"/>
        <v>0</v>
      </c>
      <c r="EO31" s="242">
        <f t="shared" si="43"/>
        <v>0</v>
      </c>
      <c r="EP31" s="318"/>
      <c r="EQ31" s="319"/>
      <c r="ER31" s="319"/>
      <c r="ES31" s="319"/>
      <c r="ET31" s="320"/>
      <c r="EU31" s="405">
        <f t="shared" si="44"/>
        <v>0</v>
      </c>
      <c r="EV31" s="408"/>
      <c r="EW31" s="407">
        <f t="shared" si="45"/>
        <v>0</v>
      </c>
      <c r="EX31" s="258">
        <f t="shared" si="5"/>
        <v>0</v>
      </c>
      <c r="EY31" s="260">
        <f t="shared" si="6"/>
        <v>0</v>
      </c>
    </row>
    <row r="32" spans="2:155" ht="17.100000000000001" customHeight="1" x14ac:dyDescent="0.2">
      <c r="B32" s="26" t="s">
        <v>132</v>
      </c>
      <c r="C32" s="261"/>
      <c r="D32" s="261"/>
      <c r="E32" s="267"/>
      <c r="F32" s="268"/>
      <c r="G32" s="268"/>
      <c r="H32" s="268"/>
      <c r="I32" s="268"/>
      <c r="J32" s="269"/>
      <c r="K32" s="270"/>
      <c r="L32" s="277"/>
      <c r="M32" s="278"/>
      <c r="N32" s="278"/>
      <c r="O32" s="39">
        <f t="shared" si="7"/>
        <v>0</v>
      </c>
      <c r="P32" s="277"/>
      <c r="Q32" s="278"/>
      <c r="R32" s="278"/>
      <c r="S32" s="39">
        <f t="shared" si="8"/>
        <v>0</v>
      </c>
      <c r="T32" s="40">
        <f t="shared" si="9"/>
        <v>0</v>
      </c>
      <c r="U32" s="277"/>
      <c r="V32" s="278"/>
      <c r="W32" s="278"/>
      <c r="X32" s="39">
        <f t="shared" si="10"/>
        <v>0</v>
      </c>
      <c r="Y32" s="282"/>
      <c r="Z32" s="278"/>
      <c r="AA32" s="278"/>
      <c r="AB32" s="39">
        <f t="shared" si="11"/>
        <v>0</v>
      </c>
      <c r="AC32" s="40">
        <f t="shared" si="12"/>
        <v>0</v>
      </c>
      <c r="AD32" s="277"/>
      <c r="AE32" s="278"/>
      <c r="AF32" s="278"/>
      <c r="AG32" s="41">
        <f t="shared" si="13"/>
        <v>0</v>
      </c>
      <c r="AH32" s="277"/>
      <c r="AI32" s="278"/>
      <c r="AJ32" s="278"/>
      <c r="AK32" s="39">
        <f t="shared" si="14"/>
        <v>0</v>
      </c>
      <c r="AL32" s="222">
        <f t="shared" si="15"/>
        <v>0</v>
      </c>
      <c r="AM32" s="282"/>
      <c r="AN32" s="278"/>
      <c r="AO32" s="278"/>
      <c r="AP32" s="41">
        <f t="shared" si="16"/>
        <v>0</v>
      </c>
      <c r="AQ32" s="277"/>
      <c r="AR32" s="278"/>
      <c r="AS32" s="278"/>
      <c r="AT32" s="30">
        <f t="shared" si="17"/>
        <v>0</v>
      </c>
      <c r="AU32" s="296">
        <f t="shared" si="18"/>
        <v>0</v>
      </c>
      <c r="AV32" s="293"/>
      <c r="AW32" s="287"/>
      <c r="AX32" s="299"/>
      <c r="AY32" s="296">
        <f t="shared" si="19"/>
        <v>0</v>
      </c>
      <c r="AZ32" s="293"/>
      <c r="BA32" s="287"/>
      <c r="BB32" s="299"/>
      <c r="BC32" s="296">
        <f t="shared" si="20"/>
        <v>0</v>
      </c>
      <c r="BD32" s="223">
        <f t="shared" si="21"/>
        <v>0</v>
      </c>
      <c r="BE32" s="286"/>
      <c r="BF32" s="287"/>
      <c r="BG32" s="287"/>
      <c r="BH32" s="30">
        <f t="shared" si="22"/>
        <v>0</v>
      </c>
      <c r="BI32" s="286"/>
      <c r="BJ32" s="287"/>
      <c r="BK32" s="287"/>
      <c r="BL32" s="31">
        <f t="shared" si="46"/>
        <v>0</v>
      </c>
      <c r="BM32" s="223">
        <f t="shared" si="47"/>
        <v>0</v>
      </c>
      <c r="BN32" s="286"/>
      <c r="BO32" s="287"/>
      <c r="BP32" s="287"/>
      <c r="BQ32" s="30">
        <f t="shared" si="25"/>
        <v>0</v>
      </c>
      <c r="BR32" s="286"/>
      <c r="BS32" s="287"/>
      <c r="BT32" s="287"/>
      <c r="BU32" s="31">
        <f t="shared" si="48"/>
        <v>0</v>
      </c>
      <c r="BV32" s="223">
        <f t="shared" si="49"/>
        <v>0</v>
      </c>
      <c r="BW32" s="277"/>
      <c r="BX32" s="278"/>
      <c r="BY32" s="306"/>
      <c r="BZ32" s="63">
        <f t="shared" si="50"/>
        <v>0</v>
      </c>
      <c r="CA32" s="256">
        <f t="shared" si="51"/>
        <v>0</v>
      </c>
      <c r="CB32" s="259">
        <f t="shared" si="52"/>
        <v>0</v>
      </c>
      <c r="CC32" s="269"/>
      <c r="CD32" s="63">
        <f t="shared" si="53"/>
        <v>0</v>
      </c>
      <c r="CE32" s="277"/>
      <c r="CF32" s="278"/>
      <c r="CG32" s="278"/>
      <c r="CH32" s="28">
        <f t="shared" si="54"/>
        <v>0</v>
      </c>
      <c r="CI32" s="277"/>
      <c r="CJ32" s="278"/>
      <c r="CK32" s="278"/>
      <c r="CL32" s="28">
        <f t="shared" si="55"/>
        <v>0</v>
      </c>
      <c r="CM32" s="51">
        <f t="shared" si="56"/>
        <v>0</v>
      </c>
      <c r="CN32" s="277"/>
      <c r="CO32" s="278"/>
      <c r="CP32" s="278"/>
      <c r="CQ32" s="44">
        <f t="shared" si="57"/>
        <v>0</v>
      </c>
      <c r="CR32" s="282"/>
      <c r="CS32" s="278"/>
      <c r="CT32" s="278"/>
      <c r="CU32" s="28">
        <f t="shared" si="58"/>
        <v>0</v>
      </c>
      <c r="CV32" s="48">
        <f t="shared" si="59"/>
        <v>0</v>
      </c>
      <c r="CW32" s="277"/>
      <c r="CX32" s="278"/>
      <c r="CY32" s="278"/>
      <c r="CZ32" s="44">
        <f t="shared" si="60"/>
        <v>0</v>
      </c>
      <c r="DA32" s="277"/>
      <c r="DB32" s="278"/>
      <c r="DC32" s="278"/>
      <c r="DD32" s="44">
        <f t="shared" si="61"/>
        <v>0</v>
      </c>
      <c r="DE32" s="47">
        <f t="shared" si="62"/>
        <v>0</v>
      </c>
      <c r="DF32" s="277"/>
      <c r="DG32" s="278"/>
      <c r="DH32" s="278"/>
      <c r="DI32" s="44">
        <f t="shared" si="63"/>
        <v>0</v>
      </c>
      <c r="DJ32" s="277"/>
      <c r="DK32" s="278"/>
      <c r="DL32" s="278"/>
      <c r="DM32" s="44">
        <f t="shared" si="64"/>
        <v>0</v>
      </c>
      <c r="DN32" s="47">
        <f t="shared" si="65"/>
        <v>0</v>
      </c>
      <c r="DO32" s="286"/>
      <c r="DP32" s="287"/>
      <c r="DQ32" s="299"/>
      <c r="DR32" s="48">
        <f t="shared" si="31"/>
        <v>0</v>
      </c>
      <c r="DS32" s="293"/>
      <c r="DT32" s="287"/>
      <c r="DU32" s="299"/>
      <c r="DV32" s="51">
        <f t="shared" si="66"/>
        <v>0</v>
      </c>
      <c r="DW32" s="48">
        <f t="shared" si="67"/>
        <v>0</v>
      </c>
      <c r="DX32" s="293"/>
      <c r="DY32" s="287"/>
      <c r="DZ32" s="299"/>
      <c r="EA32" s="48">
        <f t="shared" si="34"/>
        <v>0</v>
      </c>
      <c r="EB32" s="293"/>
      <c r="EC32" s="287"/>
      <c r="ED32" s="299"/>
      <c r="EE32" s="51">
        <f t="shared" si="68"/>
        <v>0</v>
      </c>
      <c r="EF32" s="48">
        <f t="shared" si="69"/>
        <v>0</v>
      </c>
      <c r="EG32" s="62">
        <f t="shared" si="70"/>
        <v>0</v>
      </c>
      <c r="EH32" s="128">
        <f t="shared" si="71"/>
        <v>0</v>
      </c>
      <c r="EI32" s="129">
        <f t="shared" si="72"/>
        <v>0</v>
      </c>
      <c r="EJ32" s="317"/>
      <c r="EK32" s="302">
        <f t="shared" si="39"/>
        <v>0</v>
      </c>
      <c r="EL32" s="252">
        <f t="shared" si="40"/>
        <v>0</v>
      </c>
      <c r="EM32" s="254">
        <f t="shared" si="41"/>
        <v>0</v>
      </c>
      <c r="EN32" s="253">
        <f t="shared" si="42"/>
        <v>0</v>
      </c>
      <c r="EO32" s="242">
        <f t="shared" si="43"/>
        <v>0</v>
      </c>
      <c r="EP32" s="318"/>
      <c r="EQ32" s="319"/>
      <c r="ER32" s="319"/>
      <c r="ES32" s="319"/>
      <c r="ET32" s="320"/>
      <c r="EU32" s="405">
        <f t="shared" si="44"/>
        <v>0</v>
      </c>
      <c r="EV32" s="408"/>
      <c r="EW32" s="407">
        <f t="shared" si="45"/>
        <v>0</v>
      </c>
      <c r="EX32" s="258">
        <f t="shared" si="5"/>
        <v>0</v>
      </c>
      <c r="EY32" s="260">
        <f t="shared" si="6"/>
        <v>0</v>
      </c>
    </row>
    <row r="33" spans="2:155" ht="17.100000000000001" customHeight="1" x14ac:dyDescent="0.2">
      <c r="B33" s="38" t="s">
        <v>133</v>
      </c>
      <c r="C33" s="261"/>
      <c r="D33" s="261"/>
      <c r="E33" s="267"/>
      <c r="F33" s="268"/>
      <c r="G33" s="268"/>
      <c r="H33" s="268"/>
      <c r="I33" s="268"/>
      <c r="J33" s="269"/>
      <c r="K33" s="270"/>
      <c r="L33" s="277"/>
      <c r="M33" s="278"/>
      <c r="N33" s="278"/>
      <c r="O33" s="39">
        <f t="shared" si="7"/>
        <v>0</v>
      </c>
      <c r="P33" s="277"/>
      <c r="Q33" s="278"/>
      <c r="R33" s="278"/>
      <c r="S33" s="39">
        <f t="shared" si="8"/>
        <v>0</v>
      </c>
      <c r="T33" s="40">
        <f t="shared" si="9"/>
        <v>0</v>
      </c>
      <c r="U33" s="277"/>
      <c r="V33" s="278"/>
      <c r="W33" s="278"/>
      <c r="X33" s="39">
        <f t="shared" si="10"/>
        <v>0</v>
      </c>
      <c r="Y33" s="282"/>
      <c r="Z33" s="278"/>
      <c r="AA33" s="278"/>
      <c r="AB33" s="39">
        <f t="shared" si="11"/>
        <v>0</v>
      </c>
      <c r="AC33" s="40">
        <f t="shared" si="12"/>
        <v>0</v>
      </c>
      <c r="AD33" s="277"/>
      <c r="AE33" s="278"/>
      <c r="AF33" s="278"/>
      <c r="AG33" s="41">
        <f t="shared" si="13"/>
        <v>0</v>
      </c>
      <c r="AH33" s="277"/>
      <c r="AI33" s="278"/>
      <c r="AJ33" s="278"/>
      <c r="AK33" s="39">
        <f t="shared" si="14"/>
        <v>0</v>
      </c>
      <c r="AL33" s="222">
        <f t="shared" si="15"/>
        <v>0</v>
      </c>
      <c r="AM33" s="282"/>
      <c r="AN33" s="278"/>
      <c r="AO33" s="278"/>
      <c r="AP33" s="41">
        <f t="shared" si="16"/>
        <v>0</v>
      </c>
      <c r="AQ33" s="277"/>
      <c r="AR33" s="278"/>
      <c r="AS33" s="278"/>
      <c r="AT33" s="30">
        <f t="shared" si="17"/>
        <v>0</v>
      </c>
      <c r="AU33" s="296">
        <f t="shared" si="18"/>
        <v>0</v>
      </c>
      <c r="AV33" s="293"/>
      <c r="AW33" s="287"/>
      <c r="AX33" s="299"/>
      <c r="AY33" s="296">
        <f t="shared" si="19"/>
        <v>0</v>
      </c>
      <c r="AZ33" s="293"/>
      <c r="BA33" s="287"/>
      <c r="BB33" s="299"/>
      <c r="BC33" s="296">
        <f t="shared" si="20"/>
        <v>0</v>
      </c>
      <c r="BD33" s="223">
        <f t="shared" si="21"/>
        <v>0</v>
      </c>
      <c r="BE33" s="286"/>
      <c r="BF33" s="287"/>
      <c r="BG33" s="287"/>
      <c r="BH33" s="30">
        <f t="shared" si="22"/>
        <v>0</v>
      </c>
      <c r="BI33" s="286"/>
      <c r="BJ33" s="287"/>
      <c r="BK33" s="287"/>
      <c r="BL33" s="31">
        <f t="shared" si="46"/>
        <v>0</v>
      </c>
      <c r="BM33" s="223">
        <f t="shared" si="47"/>
        <v>0</v>
      </c>
      <c r="BN33" s="286"/>
      <c r="BO33" s="287"/>
      <c r="BP33" s="287"/>
      <c r="BQ33" s="30">
        <f t="shared" si="25"/>
        <v>0</v>
      </c>
      <c r="BR33" s="286"/>
      <c r="BS33" s="287"/>
      <c r="BT33" s="287"/>
      <c r="BU33" s="31">
        <f t="shared" si="48"/>
        <v>0</v>
      </c>
      <c r="BV33" s="223">
        <f t="shared" si="49"/>
        <v>0</v>
      </c>
      <c r="BW33" s="277"/>
      <c r="BX33" s="278"/>
      <c r="BY33" s="306"/>
      <c r="BZ33" s="63">
        <f t="shared" si="50"/>
        <v>0</v>
      </c>
      <c r="CA33" s="256">
        <f t="shared" si="51"/>
        <v>0</v>
      </c>
      <c r="CB33" s="259">
        <f t="shared" si="52"/>
        <v>0</v>
      </c>
      <c r="CC33" s="269"/>
      <c r="CD33" s="63">
        <f t="shared" si="53"/>
        <v>0</v>
      </c>
      <c r="CE33" s="277"/>
      <c r="CF33" s="278"/>
      <c r="CG33" s="278"/>
      <c r="CH33" s="28">
        <f t="shared" si="54"/>
        <v>0</v>
      </c>
      <c r="CI33" s="277"/>
      <c r="CJ33" s="278"/>
      <c r="CK33" s="278"/>
      <c r="CL33" s="28">
        <f t="shared" si="55"/>
        <v>0</v>
      </c>
      <c r="CM33" s="51">
        <f t="shared" si="56"/>
        <v>0</v>
      </c>
      <c r="CN33" s="277"/>
      <c r="CO33" s="278"/>
      <c r="CP33" s="278"/>
      <c r="CQ33" s="44">
        <f t="shared" si="57"/>
        <v>0</v>
      </c>
      <c r="CR33" s="282"/>
      <c r="CS33" s="278"/>
      <c r="CT33" s="278"/>
      <c r="CU33" s="28">
        <f t="shared" si="58"/>
        <v>0</v>
      </c>
      <c r="CV33" s="48">
        <f t="shared" si="59"/>
        <v>0</v>
      </c>
      <c r="CW33" s="277"/>
      <c r="CX33" s="278"/>
      <c r="CY33" s="278"/>
      <c r="CZ33" s="44">
        <f t="shared" si="60"/>
        <v>0</v>
      </c>
      <c r="DA33" s="277"/>
      <c r="DB33" s="278"/>
      <c r="DC33" s="278"/>
      <c r="DD33" s="44">
        <f t="shared" si="61"/>
        <v>0</v>
      </c>
      <c r="DE33" s="47">
        <f t="shared" si="62"/>
        <v>0</v>
      </c>
      <c r="DF33" s="277"/>
      <c r="DG33" s="278"/>
      <c r="DH33" s="278"/>
      <c r="DI33" s="44">
        <f t="shared" si="63"/>
        <v>0</v>
      </c>
      <c r="DJ33" s="277"/>
      <c r="DK33" s="278"/>
      <c r="DL33" s="278"/>
      <c r="DM33" s="44">
        <f t="shared" si="64"/>
        <v>0</v>
      </c>
      <c r="DN33" s="47">
        <f t="shared" si="65"/>
        <v>0</v>
      </c>
      <c r="DO33" s="286"/>
      <c r="DP33" s="287"/>
      <c r="DQ33" s="299"/>
      <c r="DR33" s="48">
        <f t="shared" si="31"/>
        <v>0</v>
      </c>
      <c r="DS33" s="293"/>
      <c r="DT33" s="287"/>
      <c r="DU33" s="299"/>
      <c r="DV33" s="51">
        <f t="shared" si="66"/>
        <v>0</v>
      </c>
      <c r="DW33" s="48">
        <f t="shared" si="67"/>
        <v>0</v>
      </c>
      <c r="DX33" s="293"/>
      <c r="DY33" s="287"/>
      <c r="DZ33" s="299"/>
      <c r="EA33" s="48">
        <f t="shared" si="34"/>
        <v>0</v>
      </c>
      <c r="EB33" s="293"/>
      <c r="EC33" s="287"/>
      <c r="ED33" s="299"/>
      <c r="EE33" s="51">
        <f t="shared" si="68"/>
        <v>0</v>
      </c>
      <c r="EF33" s="48">
        <f t="shared" si="69"/>
        <v>0</v>
      </c>
      <c r="EG33" s="62">
        <f t="shared" si="70"/>
        <v>0</v>
      </c>
      <c r="EH33" s="128">
        <f t="shared" si="71"/>
        <v>0</v>
      </c>
      <c r="EI33" s="129">
        <f t="shared" si="72"/>
        <v>0</v>
      </c>
      <c r="EJ33" s="317"/>
      <c r="EK33" s="302">
        <f t="shared" si="39"/>
        <v>0</v>
      </c>
      <c r="EL33" s="252">
        <f t="shared" si="40"/>
        <v>0</v>
      </c>
      <c r="EM33" s="254">
        <f t="shared" si="41"/>
        <v>0</v>
      </c>
      <c r="EN33" s="253">
        <f t="shared" si="42"/>
        <v>0</v>
      </c>
      <c r="EO33" s="242">
        <f t="shared" si="43"/>
        <v>0</v>
      </c>
      <c r="EP33" s="318"/>
      <c r="EQ33" s="319"/>
      <c r="ER33" s="319"/>
      <c r="ES33" s="319"/>
      <c r="ET33" s="320"/>
      <c r="EU33" s="405">
        <f t="shared" si="44"/>
        <v>0</v>
      </c>
      <c r="EV33" s="408"/>
      <c r="EW33" s="407">
        <f t="shared" si="45"/>
        <v>0</v>
      </c>
      <c r="EX33" s="258">
        <f t="shared" si="5"/>
        <v>0</v>
      </c>
      <c r="EY33" s="260">
        <f t="shared" si="6"/>
        <v>0</v>
      </c>
    </row>
    <row r="34" spans="2:155" ht="17.100000000000001" customHeight="1" x14ac:dyDescent="0.2">
      <c r="B34" s="26" t="s">
        <v>134</v>
      </c>
      <c r="C34" s="261"/>
      <c r="D34" s="261"/>
      <c r="E34" s="267"/>
      <c r="F34" s="268"/>
      <c r="G34" s="268"/>
      <c r="H34" s="268"/>
      <c r="I34" s="268"/>
      <c r="J34" s="269"/>
      <c r="K34" s="270"/>
      <c r="L34" s="277"/>
      <c r="M34" s="278"/>
      <c r="N34" s="278"/>
      <c r="O34" s="39">
        <f t="shared" si="7"/>
        <v>0</v>
      </c>
      <c r="P34" s="277"/>
      <c r="Q34" s="278"/>
      <c r="R34" s="278"/>
      <c r="S34" s="39">
        <f t="shared" si="8"/>
        <v>0</v>
      </c>
      <c r="T34" s="40">
        <f t="shared" si="9"/>
        <v>0</v>
      </c>
      <c r="U34" s="277"/>
      <c r="V34" s="278"/>
      <c r="W34" s="278"/>
      <c r="X34" s="39">
        <f t="shared" si="10"/>
        <v>0</v>
      </c>
      <c r="Y34" s="282"/>
      <c r="Z34" s="278"/>
      <c r="AA34" s="278"/>
      <c r="AB34" s="39">
        <f t="shared" si="11"/>
        <v>0</v>
      </c>
      <c r="AC34" s="40">
        <f t="shared" si="12"/>
        <v>0</v>
      </c>
      <c r="AD34" s="277"/>
      <c r="AE34" s="278"/>
      <c r="AF34" s="278"/>
      <c r="AG34" s="41">
        <f t="shared" si="13"/>
        <v>0</v>
      </c>
      <c r="AH34" s="277"/>
      <c r="AI34" s="278"/>
      <c r="AJ34" s="278"/>
      <c r="AK34" s="39">
        <f t="shared" si="14"/>
        <v>0</v>
      </c>
      <c r="AL34" s="222">
        <f t="shared" si="15"/>
        <v>0</v>
      </c>
      <c r="AM34" s="282"/>
      <c r="AN34" s="278"/>
      <c r="AO34" s="278"/>
      <c r="AP34" s="41">
        <f t="shared" si="16"/>
        <v>0</v>
      </c>
      <c r="AQ34" s="277"/>
      <c r="AR34" s="278"/>
      <c r="AS34" s="278"/>
      <c r="AT34" s="30">
        <f t="shared" si="17"/>
        <v>0</v>
      </c>
      <c r="AU34" s="296">
        <f t="shared" si="18"/>
        <v>0</v>
      </c>
      <c r="AV34" s="293"/>
      <c r="AW34" s="287"/>
      <c r="AX34" s="299"/>
      <c r="AY34" s="296">
        <f t="shared" si="19"/>
        <v>0</v>
      </c>
      <c r="AZ34" s="293"/>
      <c r="BA34" s="287"/>
      <c r="BB34" s="299"/>
      <c r="BC34" s="296">
        <f t="shared" si="20"/>
        <v>0</v>
      </c>
      <c r="BD34" s="223">
        <f t="shared" si="21"/>
        <v>0</v>
      </c>
      <c r="BE34" s="286"/>
      <c r="BF34" s="287"/>
      <c r="BG34" s="287"/>
      <c r="BH34" s="30">
        <f t="shared" si="22"/>
        <v>0</v>
      </c>
      <c r="BI34" s="286"/>
      <c r="BJ34" s="287"/>
      <c r="BK34" s="287"/>
      <c r="BL34" s="31">
        <f t="shared" si="46"/>
        <v>0</v>
      </c>
      <c r="BM34" s="223">
        <f t="shared" si="47"/>
        <v>0</v>
      </c>
      <c r="BN34" s="286"/>
      <c r="BO34" s="287"/>
      <c r="BP34" s="287"/>
      <c r="BQ34" s="30">
        <f t="shared" si="25"/>
        <v>0</v>
      </c>
      <c r="BR34" s="286"/>
      <c r="BS34" s="287"/>
      <c r="BT34" s="287"/>
      <c r="BU34" s="31">
        <f t="shared" si="48"/>
        <v>0</v>
      </c>
      <c r="BV34" s="223">
        <f t="shared" si="49"/>
        <v>0</v>
      </c>
      <c r="BW34" s="277"/>
      <c r="BX34" s="278"/>
      <c r="BY34" s="306"/>
      <c r="BZ34" s="63">
        <f t="shared" si="50"/>
        <v>0</v>
      </c>
      <c r="CA34" s="256">
        <f t="shared" si="51"/>
        <v>0</v>
      </c>
      <c r="CB34" s="259">
        <f t="shared" si="52"/>
        <v>0</v>
      </c>
      <c r="CC34" s="269"/>
      <c r="CD34" s="63">
        <f t="shared" si="53"/>
        <v>0</v>
      </c>
      <c r="CE34" s="277"/>
      <c r="CF34" s="278"/>
      <c r="CG34" s="278"/>
      <c r="CH34" s="28">
        <f t="shared" si="54"/>
        <v>0</v>
      </c>
      <c r="CI34" s="277"/>
      <c r="CJ34" s="278"/>
      <c r="CK34" s="278"/>
      <c r="CL34" s="28">
        <f t="shared" si="55"/>
        <v>0</v>
      </c>
      <c r="CM34" s="51">
        <f t="shared" si="56"/>
        <v>0</v>
      </c>
      <c r="CN34" s="277"/>
      <c r="CO34" s="278"/>
      <c r="CP34" s="278"/>
      <c r="CQ34" s="44">
        <f t="shared" si="57"/>
        <v>0</v>
      </c>
      <c r="CR34" s="282"/>
      <c r="CS34" s="278"/>
      <c r="CT34" s="278"/>
      <c r="CU34" s="28">
        <f t="shared" si="58"/>
        <v>0</v>
      </c>
      <c r="CV34" s="48">
        <f t="shared" si="59"/>
        <v>0</v>
      </c>
      <c r="CW34" s="277"/>
      <c r="CX34" s="278"/>
      <c r="CY34" s="278"/>
      <c r="CZ34" s="44">
        <f t="shared" si="60"/>
        <v>0</v>
      </c>
      <c r="DA34" s="277"/>
      <c r="DB34" s="278"/>
      <c r="DC34" s="278"/>
      <c r="DD34" s="44">
        <f t="shared" si="61"/>
        <v>0</v>
      </c>
      <c r="DE34" s="47">
        <f t="shared" si="62"/>
        <v>0</v>
      </c>
      <c r="DF34" s="277"/>
      <c r="DG34" s="278"/>
      <c r="DH34" s="278"/>
      <c r="DI34" s="44">
        <f t="shared" si="63"/>
        <v>0</v>
      </c>
      <c r="DJ34" s="277"/>
      <c r="DK34" s="278"/>
      <c r="DL34" s="278"/>
      <c r="DM34" s="44">
        <f t="shared" si="64"/>
        <v>0</v>
      </c>
      <c r="DN34" s="47">
        <f t="shared" si="65"/>
        <v>0</v>
      </c>
      <c r="DO34" s="286"/>
      <c r="DP34" s="287"/>
      <c r="DQ34" s="299"/>
      <c r="DR34" s="48">
        <f t="shared" si="31"/>
        <v>0</v>
      </c>
      <c r="DS34" s="293"/>
      <c r="DT34" s="287"/>
      <c r="DU34" s="299"/>
      <c r="DV34" s="51">
        <f t="shared" si="66"/>
        <v>0</v>
      </c>
      <c r="DW34" s="48">
        <f t="shared" si="67"/>
        <v>0</v>
      </c>
      <c r="DX34" s="293"/>
      <c r="DY34" s="287"/>
      <c r="DZ34" s="299"/>
      <c r="EA34" s="48">
        <f t="shared" si="34"/>
        <v>0</v>
      </c>
      <c r="EB34" s="293"/>
      <c r="EC34" s="287"/>
      <c r="ED34" s="299"/>
      <c r="EE34" s="51">
        <f t="shared" si="68"/>
        <v>0</v>
      </c>
      <c r="EF34" s="48">
        <f t="shared" si="69"/>
        <v>0</v>
      </c>
      <c r="EG34" s="62">
        <f t="shared" si="70"/>
        <v>0</v>
      </c>
      <c r="EH34" s="128">
        <f t="shared" si="71"/>
        <v>0</v>
      </c>
      <c r="EI34" s="129">
        <f t="shared" si="72"/>
        <v>0</v>
      </c>
      <c r="EJ34" s="317"/>
      <c r="EK34" s="302">
        <f t="shared" si="39"/>
        <v>0</v>
      </c>
      <c r="EL34" s="252">
        <f t="shared" si="40"/>
        <v>0</v>
      </c>
      <c r="EM34" s="254">
        <f t="shared" si="41"/>
        <v>0</v>
      </c>
      <c r="EN34" s="253">
        <f t="shared" si="42"/>
        <v>0</v>
      </c>
      <c r="EO34" s="242">
        <f t="shared" si="43"/>
        <v>0</v>
      </c>
      <c r="EP34" s="318"/>
      <c r="EQ34" s="319"/>
      <c r="ER34" s="319"/>
      <c r="ES34" s="319"/>
      <c r="ET34" s="320"/>
      <c r="EU34" s="405">
        <f t="shared" si="44"/>
        <v>0</v>
      </c>
      <c r="EV34" s="408"/>
      <c r="EW34" s="407">
        <f t="shared" si="45"/>
        <v>0</v>
      </c>
      <c r="EX34" s="258">
        <f t="shared" si="5"/>
        <v>0</v>
      </c>
      <c r="EY34" s="260">
        <f t="shared" si="6"/>
        <v>0</v>
      </c>
    </row>
    <row r="35" spans="2:155" ht="17.100000000000001" customHeight="1" x14ac:dyDescent="0.2">
      <c r="B35" s="26" t="s">
        <v>135</v>
      </c>
      <c r="C35" s="261"/>
      <c r="D35" s="261"/>
      <c r="E35" s="267"/>
      <c r="F35" s="268"/>
      <c r="G35" s="268"/>
      <c r="H35" s="268"/>
      <c r="I35" s="268"/>
      <c r="J35" s="269"/>
      <c r="K35" s="270"/>
      <c r="L35" s="277"/>
      <c r="M35" s="278"/>
      <c r="N35" s="278"/>
      <c r="O35" s="39">
        <f t="shared" si="7"/>
        <v>0</v>
      </c>
      <c r="P35" s="277"/>
      <c r="Q35" s="278"/>
      <c r="R35" s="278"/>
      <c r="S35" s="39">
        <f t="shared" si="8"/>
        <v>0</v>
      </c>
      <c r="T35" s="40">
        <f t="shared" si="9"/>
        <v>0</v>
      </c>
      <c r="U35" s="277"/>
      <c r="V35" s="278"/>
      <c r="W35" s="278"/>
      <c r="X35" s="39">
        <f t="shared" si="10"/>
        <v>0</v>
      </c>
      <c r="Y35" s="282"/>
      <c r="Z35" s="278"/>
      <c r="AA35" s="278"/>
      <c r="AB35" s="39">
        <f t="shared" si="11"/>
        <v>0</v>
      </c>
      <c r="AC35" s="40">
        <f t="shared" si="12"/>
        <v>0</v>
      </c>
      <c r="AD35" s="277"/>
      <c r="AE35" s="278"/>
      <c r="AF35" s="278"/>
      <c r="AG35" s="41">
        <f t="shared" si="13"/>
        <v>0</v>
      </c>
      <c r="AH35" s="277"/>
      <c r="AI35" s="278"/>
      <c r="AJ35" s="278"/>
      <c r="AK35" s="39">
        <f t="shared" si="14"/>
        <v>0</v>
      </c>
      <c r="AL35" s="222">
        <f t="shared" si="15"/>
        <v>0</v>
      </c>
      <c r="AM35" s="282"/>
      <c r="AN35" s="278"/>
      <c r="AO35" s="278"/>
      <c r="AP35" s="41">
        <f t="shared" si="16"/>
        <v>0</v>
      </c>
      <c r="AQ35" s="277"/>
      <c r="AR35" s="278"/>
      <c r="AS35" s="278"/>
      <c r="AT35" s="30">
        <f t="shared" si="17"/>
        <v>0</v>
      </c>
      <c r="AU35" s="296">
        <f t="shared" si="18"/>
        <v>0</v>
      </c>
      <c r="AV35" s="293"/>
      <c r="AW35" s="287"/>
      <c r="AX35" s="299"/>
      <c r="AY35" s="296">
        <f t="shared" si="19"/>
        <v>0</v>
      </c>
      <c r="AZ35" s="293"/>
      <c r="BA35" s="287"/>
      <c r="BB35" s="299"/>
      <c r="BC35" s="296">
        <f t="shared" si="20"/>
        <v>0</v>
      </c>
      <c r="BD35" s="223">
        <f t="shared" si="21"/>
        <v>0</v>
      </c>
      <c r="BE35" s="286"/>
      <c r="BF35" s="287"/>
      <c r="BG35" s="287"/>
      <c r="BH35" s="30">
        <f t="shared" si="22"/>
        <v>0</v>
      </c>
      <c r="BI35" s="286"/>
      <c r="BJ35" s="287"/>
      <c r="BK35" s="287"/>
      <c r="BL35" s="31">
        <f t="shared" si="46"/>
        <v>0</v>
      </c>
      <c r="BM35" s="223">
        <f t="shared" si="47"/>
        <v>0</v>
      </c>
      <c r="BN35" s="286"/>
      <c r="BO35" s="287"/>
      <c r="BP35" s="287"/>
      <c r="BQ35" s="30">
        <f t="shared" si="25"/>
        <v>0</v>
      </c>
      <c r="BR35" s="286"/>
      <c r="BS35" s="287"/>
      <c r="BT35" s="287"/>
      <c r="BU35" s="31">
        <f t="shared" si="48"/>
        <v>0</v>
      </c>
      <c r="BV35" s="223">
        <f t="shared" si="49"/>
        <v>0</v>
      </c>
      <c r="BW35" s="277"/>
      <c r="BX35" s="278"/>
      <c r="BY35" s="306"/>
      <c r="BZ35" s="63">
        <f t="shared" si="50"/>
        <v>0</v>
      </c>
      <c r="CA35" s="256">
        <f t="shared" si="51"/>
        <v>0</v>
      </c>
      <c r="CB35" s="259">
        <f t="shared" si="52"/>
        <v>0</v>
      </c>
      <c r="CC35" s="269"/>
      <c r="CD35" s="63">
        <f t="shared" si="53"/>
        <v>0</v>
      </c>
      <c r="CE35" s="277"/>
      <c r="CF35" s="278"/>
      <c r="CG35" s="278"/>
      <c r="CH35" s="28">
        <f t="shared" si="54"/>
        <v>0</v>
      </c>
      <c r="CI35" s="277"/>
      <c r="CJ35" s="278"/>
      <c r="CK35" s="278"/>
      <c r="CL35" s="28">
        <f t="shared" si="55"/>
        <v>0</v>
      </c>
      <c r="CM35" s="51">
        <f t="shared" si="56"/>
        <v>0</v>
      </c>
      <c r="CN35" s="277"/>
      <c r="CO35" s="278"/>
      <c r="CP35" s="278"/>
      <c r="CQ35" s="44">
        <f t="shared" si="57"/>
        <v>0</v>
      </c>
      <c r="CR35" s="282"/>
      <c r="CS35" s="278"/>
      <c r="CT35" s="278"/>
      <c r="CU35" s="28">
        <f t="shared" si="58"/>
        <v>0</v>
      </c>
      <c r="CV35" s="48">
        <f t="shared" si="59"/>
        <v>0</v>
      </c>
      <c r="CW35" s="277"/>
      <c r="CX35" s="278"/>
      <c r="CY35" s="278"/>
      <c r="CZ35" s="44">
        <f t="shared" si="60"/>
        <v>0</v>
      </c>
      <c r="DA35" s="277"/>
      <c r="DB35" s="278"/>
      <c r="DC35" s="278"/>
      <c r="DD35" s="44">
        <f t="shared" si="61"/>
        <v>0</v>
      </c>
      <c r="DE35" s="47">
        <f t="shared" si="62"/>
        <v>0</v>
      </c>
      <c r="DF35" s="277"/>
      <c r="DG35" s="278"/>
      <c r="DH35" s="278"/>
      <c r="DI35" s="44">
        <f t="shared" si="63"/>
        <v>0</v>
      </c>
      <c r="DJ35" s="277"/>
      <c r="DK35" s="278"/>
      <c r="DL35" s="278"/>
      <c r="DM35" s="44">
        <f t="shared" si="64"/>
        <v>0</v>
      </c>
      <c r="DN35" s="47">
        <f t="shared" si="65"/>
        <v>0</v>
      </c>
      <c r="DO35" s="286"/>
      <c r="DP35" s="287"/>
      <c r="DQ35" s="299"/>
      <c r="DR35" s="48">
        <f t="shared" si="31"/>
        <v>0</v>
      </c>
      <c r="DS35" s="293"/>
      <c r="DT35" s="287"/>
      <c r="DU35" s="299"/>
      <c r="DV35" s="51">
        <f t="shared" si="66"/>
        <v>0</v>
      </c>
      <c r="DW35" s="48">
        <f t="shared" si="67"/>
        <v>0</v>
      </c>
      <c r="DX35" s="293"/>
      <c r="DY35" s="287"/>
      <c r="DZ35" s="299"/>
      <c r="EA35" s="48">
        <f t="shared" si="34"/>
        <v>0</v>
      </c>
      <c r="EB35" s="293"/>
      <c r="EC35" s="287"/>
      <c r="ED35" s="299"/>
      <c r="EE35" s="51">
        <f t="shared" si="68"/>
        <v>0</v>
      </c>
      <c r="EF35" s="48">
        <f t="shared" si="69"/>
        <v>0</v>
      </c>
      <c r="EG35" s="62">
        <f t="shared" si="70"/>
        <v>0</v>
      </c>
      <c r="EH35" s="128">
        <f t="shared" si="71"/>
        <v>0</v>
      </c>
      <c r="EI35" s="129">
        <f t="shared" si="72"/>
        <v>0</v>
      </c>
      <c r="EJ35" s="317"/>
      <c r="EK35" s="302">
        <f t="shared" si="39"/>
        <v>0</v>
      </c>
      <c r="EL35" s="252">
        <f t="shared" si="40"/>
        <v>0</v>
      </c>
      <c r="EM35" s="254">
        <f t="shared" si="41"/>
        <v>0</v>
      </c>
      <c r="EN35" s="253">
        <f t="shared" si="42"/>
        <v>0</v>
      </c>
      <c r="EO35" s="242">
        <f t="shared" si="43"/>
        <v>0</v>
      </c>
      <c r="EP35" s="318"/>
      <c r="EQ35" s="319"/>
      <c r="ER35" s="319"/>
      <c r="ES35" s="319"/>
      <c r="ET35" s="320"/>
      <c r="EU35" s="405">
        <f t="shared" si="44"/>
        <v>0</v>
      </c>
      <c r="EV35" s="408"/>
      <c r="EW35" s="407">
        <f t="shared" si="45"/>
        <v>0</v>
      </c>
      <c r="EX35" s="258">
        <f t="shared" si="5"/>
        <v>0</v>
      </c>
      <c r="EY35" s="260">
        <f t="shared" si="6"/>
        <v>0</v>
      </c>
    </row>
    <row r="36" spans="2:155" ht="17.100000000000001" customHeight="1" x14ac:dyDescent="0.2">
      <c r="B36" s="26" t="s">
        <v>136</v>
      </c>
      <c r="C36" s="261"/>
      <c r="D36" s="261"/>
      <c r="E36" s="267"/>
      <c r="F36" s="268"/>
      <c r="G36" s="268"/>
      <c r="H36" s="268"/>
      <c r="I36" s="268"/>
      <c r="J36" s="269"/>
      <c r="K36" s="270"/>
      <c r="L36" s="277"/>
      <c r="M36" s="278"/>
      <c r="N36" s="278"/>
      <c r="O36" s="39">
        <f t="shared" si="7"/>
        <v>0</v>
      </c>
      <c r="P36" s="277"/>
      <c r="Q36" s="278"/>
      <c r="R36" s="278"/>
      <c r="S36" s="39">
        <f t="shared" si="8"/>
        <v>0</v>
      </c>
      <c r="T36" s="40">
        <f t="shared" si="9"/>
        <v>0</v>
      </c>
      <c r="U36" s="277"/>
      <c r="V36" s="278"/>
      <c r="W36" s="278"/>
      <c r="X36" s="39">
        <f t="shared" si="10"/>
        <v>0</v>
      </c>
      <c r="Y36" s="282"/>
      <c r="Z36" s="278"/>
      <c r="AA36" s="278"/>
      <c r="AB36" s="39">
        <f t="shared" si="11"/>
        <v>0</v>
      </c>
      <c r="AC36" s="40">
        <f t="shared" si="12"/>
        <v>0</v>
      </c>
      <c r="AD36" s="277"/>
      <c r="AE36" s="278"/>
      <c r="AF36" s="278"/>
      <c r="AG36" s="41">
        <f t="shared" si="13"/>
        <v>0</v>
      </c>
      <c r="AH36" s="277"/>
      <c r="AI36" s="278"/>
      <c r="AJ36" s="278"/>
      <c r="AK36" s="39">
        <f t="shared" si="14"/>
        <v>0</v>
      </c>
      <c r="AL36" s="222">
        <f t="shared" si="15"/>
        <v>0</v>
      </c>
      <c r="AM36" s="282"/>
      <c r="AN36" s="278"/>
      <c r="AO36" s="278"/>
      <c r="AP36" s="41">
        <f t="shared" si="16"/>
        <v>0</v>
      </c>
      <c r="AQ36" s="277"/>
      <c r="AR36" s="278"/>
      <c r="AS36" s="278"/>
      <c r="AT36" s="30">
        <f t="shared" si="17"/>
        <v>0</v>
      </c>
      <c r="AU36" s="296">
        <f t="shared" si="18"/>
        <v>0</v>
      </c>
      <c r="AV36" s="293"/>
      <c r="AW36" s="287"/>
      <c r="AX36" s="299"/>
      <c r="AY36" s="296">
        <f t="shared" si="19"/>
        <v>0</v>
      </c>
      <c r="AZ36" s="293"/>
      <c r="BA36" s="287"/>
      <c r="BB36" s="299"/>
      <c r="BC36" s="296">
        <f t="shared" si="20"/>
        <v>0</v>
      </c>
      <c r="BD36" s="223">
        <f t="shared" si="21"/>
        <v>0</v>
      </c>
      <c r="BE36" s="286"/>
      <c r="BF36" s="287"/>
      <c r="BG36" s="287"/>
      <c r="BH36" s="30">
        <f t="shared" si="22"/>
        <v>0</v>
      </c>
      <c r="BI36" s="286"/>
      <c r="BJ36" s="287"/>
      <c r="BK36" s="287"/>
      <c r="BL36" s="31">
        <f t="shared" si="46"/>
        <v>0</v>
      </c>
      <c r="BM36" s="223">
        <f t="shared" si="47"/>
        <v>0</v>
      </c>
      <c r="BN36" s="286"/>
      <c r="BO36" s="287"/>
      <c r="BP36" s="287"/>
      <c r="BQ36" s="30">
        <f t="shared" si="25"/>
        <v>0</v>
      </c>
      <c r="BR36" s="286"/>
      <c r="BS36" s="287"/>
      <c r="BT36" s="287"/>
      <c r="BU36" s="31">
        <f t="shared" si="48"/>
        <v>0</v>
      </c>
      <c r="BV36" s="223">
        <f t="shared" si="49"/>
        <v>0</v>
      </c>
      <c r="BW36" s="277"/>
      <c r="BX36" s="278"/>
      <c r="BY36" s="306"/>
      <c r="BZ36" s="63">
        <f t="shared" si="50"/>
        <v>0</v>
      </c>
      <c r="CA36" s="256">
        <f t="shared" si="51"/>
        <v>0</v>
      </c>
      <c r="CB36" s="259">
        <f t="shared" si="52"/>
        <v>0</v>
      </c>
      <c r="CC36" s="269"/>
      <c r="CD36" s="63">
        <f t="shared" si="53"/>
        <v>0</v>
      </c>
      <c r="CE36" s="277"/>
      <c r="CF36" s="278"/>
      <c r="CG36" s="278"/>
      <c r="CH36" s="28">
        <f t="shared" si="54"/>
        <v>0</v>
      </c>
      <c r="CI36" s="277"/>
      <c r="CJ36" s="278"/>
      <c r="CK36" s="278"/>
      <c r="CL36" s="28">
        <f t="shared" si="55"/>
        <v>0</v>
      </c>
      <c r="CM36" s="51">
        <f t="shared" si="56"/>
        <v>0</v>
      </c>
      <c r="CN36" s="277"/>
      <c r="CO36" s="278"/>
      <c r="CP36" s="278"/>
      <c r="CQ36" s="44">
        <f t="shared" si="57"/>
        <v>0</v>
      </c>
      <c r="CR36" s="282"/>
      <c r="CS36" s="278"/>
      <c r="CT36" s="278"/>
      <c r="CU36" s="28">
        <f t="shared" si="58"/>
        <v>0</v>
      </c>
      <c r="CV36" s="48">
        <f t="shared" si="59"/>
        <v>0</v>
      </c>
      <c r="CW36" s="277"/>
      <c r="CX36" s="278"/>
      <c r="CY36" s="278"/>
      <c r="CZ36" s="44">
        <f t="shared" si="60"/>
        <v>0</v>
      </c>
      <c r="DA36" s="277"/>
      <c r="DB36" s="278"/>
      <c r="DC36" s="278"/>
      <c r="DD36" s="44">
        <f t="shared" si="61"/>
        <v>0</v>
      </c>
      <c r="DE36" s="47">
        <f t="shared" si="62"/>
        <v>0</v>
      </c>
      <c r="DF36" s="277"/>
      <c r="DG36" s="278"/>
      <c r="DH36" s="278"/>
      <c r="DI36" s="44">
        <f t="shared" si="63"/>
        <v>0</v>
      </c>
      <c r="DJ36" s="277"/>
      <c r="DK36" s="278"/>
      <c r="DL36" s="278"/>
      <c r="DM36" s="44">
        <f t="shared" si="64"/>
        <v>0</v>
      </c>
      <c r="DN36" s="47">
        <f t="shared" si="65"/>
        <v>0</v>
      </c>
      <c r="DO36" s="286"/>
      <c r="DP36" s="287"/>
      <c r="DQ36" s="299"/>
      <c r="DR36" s="48">
        <f t="shared" si="31"/>
        <v>0</v>
      </c>
      <c r="DS36" s="293"/>
      <c r="DT36" s="287"/>
      <c r="DU36" s="299"/>
      <c r="DV36" s="51">
        <f t="shared" si="66"/>
        <v>0</v>
      </c>
      <c r="DW36" s="48">
        <f t="shared" si="67"/>
        <v>0</v>
      </c>
      <c r="DX36" s="293"/>
      <c r="DY36" s="287"/>
      <c r="DZ36" s="299"/>
      <c r="EA36" s="48">
        <f t="shared" si="34"/>
        <v>0</v>
      </c>
      <c r="EB36" s="293"/>
      <c r="EC36" s="287"/>
      <c r="ED36" s="299"/>
      <c r="EE36" s="51">
        <f t="shared" si="68"/>
        <v>0</v>
      </c>
      <c r="EF36" s="48">
        <f t="shared" si="69"/>
        <v>0</v>
      </c>
      <c r="EG36" s="62">
        <f t="shared" si="70"/>
        <v>0</v>
      </c>
      <c r="EH36" s="128">
        <f t="shared" si="71"/>
        <v>0</v>
      </c>
      <c r="EI36" s="129">
        <f t="shared" si="72"/>
        <v>0</v>
      </c>
      <c r="EJ36" s="317"/>
      <c r="EK36" s="302">
        <f t="shared" si="39"/>
        <v>0</v>
      </c>
      <c r="EL36" s="252">
        <f t="shared" si="40"/>
        <v>0</v>
      </c>
      <c r="EM36" s="254">
        <f t="shared" si="41"/>
        <v>0</v>
      </c>
      <c r="EN36" s="253">
        <f t="shared" si="42"/>
        <v>0</v>
      </c>
      <c r="EO36" s="242">
        <f t="shared" si="43"/>
        <v>0</v>
      </c>
      <c r="EP36" s="318"/>
      <c r="EQ36" s="319"/>
      <c r="ER36" s="319"/>
      <c r="ES36" s="319"/>
      <c r="ET36" s="320"/>
      <c r="EU36" s="405">
        <f t="shared" si="44"/>
        <v>0</v>
      </c>
      <c r="EV36" s="408"/>
      <c r="EW36" s="407">
        <f t="shared" si="45"/>
        <v>0</v>
      </c>
      <c r="EX36" s="258">
        <f t="shared" si="5"/>
        <v>0</v>
      </c>
      <c r="EY36" s="260">
        <f t="shared" si="6"/>
        <v>0</v>
      </c>
    </row>
    <row r="37" spans="2:155" ht="17.100000000000001" customHeight="1" x14ac:dyDescent="0.2">
      <c r="B37" s="38" t="s">
        <v>137</v>
      </c>
      <c r="C37" s="261"/>
      <c r="D37" s="261"/>
      <c r="E37" s="267"/>
      <c r="F37" s="268"/>
      <c r="G37" s="268"/>
      <c r="H37" s="268"/>
      <c r="I37" s="268"/>
      <c r="J37" s="269"/>
      <c r="K37" s="270"/>
      <c r="L37" s="277"/>
      <c r="M37" s="278"/>
      <c r="N37" s="278"/>
      <c r="O37" s="39">
        <f t="shared" si="7"/>
        <v>0</v>
      </c>
      <c r="P37" s="277"/>
      <c r="Q37" s="278"/>
      <c r="R37" s="278"/>
      <c r="S37" s="39">
        <f t="shared" si="8"/>
        <v>0</v>
      </c>
      <c r="T37" s="40">
        <f t="shared" si="9"/>
        <v>0</v>
      </c>
      <c r="U37" s="277"/>
      <c r="V37" s="278"/>
      <c r="W37" s="278"/>
      <c r="X37" s="39">
        <f t="shared" si="10"/>
        <v>0</v>
      </c>
      <c r="Y37" s="282"/>
      <c r="Z37" s="278"/>
      <c r="AA37" s="278"/>
      <c r="AB37" s="39">
        <f t="shared" si="11"/>
        <v>0</v>
      </c>
      <c r="AC37" s="40">
        <f t="shared" si="12"/>
        <v>0</v>
      </c>
      <c r="AD37" s="277"/>
      <c r="AE37" s="278"/>
      <c r="AF37" s="278"/>
      <c r="AG37" s="41">
        <f t="shared" si="13"/>
        <v>0</v>
      </c>
      <c r="AH37" s="277"/>
      <c r="AI37" s="278"/>
      <c r="AJ37" s="278"/>
      <c r="AK37" s="39">
        <f t="shared" si="14"/>
        <v>0</v>
      </c>
      <c r="AL37" s="222">
        <f t="shared" si="15"/>
        <v>0</v>
      </c>
      <c r="AM37" s="282"/>
      <c r="AN37" s="278"/>
      <c r="AO37" s="278"/>
      <c r="AP37" s="41">
        <f t="shared" si="16"/>
        <v>0</v>
      </c>
      <c r="AQ37" s="277"/>
      <c r="AR37" s="278"/>
      <c r="AS37" s="278"/>
      <c r="AT37" s="30">
        <f t="shared" si="17"/>
        <v>0</v>
      </c>
      <c r="AU37" s="296">
        <f t="shared" si="18"/>
        <v>0</v>
      </c>
      <c r="AV37" s="293"/>
      <c r="AW37" s="287"/>
      <c r="AX37" s="299"/>
      <c r="AY37" s="296">
        <f t="shared" si="19"/>
        <v>0</v>
      </c>
      <c r="AZ37" s="293"/>
      <c r="BA37" s="287"/>
      <c r="BB37" s="299"/>
      <c r="BC37" s="296">
        <f t="shared" si="20"/>
        <v>0</v>
      </c>
      <c r="BD37" s="223">
        <f t="shared" si="21"/>
        <v>0</v>
      </c>
      <c r="BE37" s="286"/>
      <c r="BF37" s="287"/>
      <c r="BG37" s="287"/>
      <c r="BH37" s="30">
        <f t="shared" si="22"/>
        <v>0</v>
      </c>
      <c r="BI37" s="286"/>
      <c r="BJ37" s="287"/>
      <c r="BK37" s="287"/>
      <c r="BL37" s="31">
        <f t="shared" si="46"/>
        <v>0</v>
      </c>
      <c r="BM37" s="223">
        <f t="shared" si="47"/>
        <v>0</v>
      </c>
      <c r="BN37" s="286"/>
      <c r="BO37" s="287"/>
      <c r="BP37" s="287"/>
      <c r="BQ37" s="30">
        <f t="shared" si="25"/>
        <v>0</v>
      </c>
      <c r="BR37" s="286"/>
      <c r="BS37" s="287"/>
      <c r="BT37" s="287"/>
      <c r="BU37" s="31">
        <f t="shared" si="48"/>
        <v>0</v>
      </c>
      <c r="BV37" s="223">
        <f t="shared" si="49"/>
        <v>0</v>
      </c>
      <c r="BW37" s="277"/>
      <c r="BX37" s="278"/>
      <c r="BY37" s="306"/>
      <c r="BZ37" s="63">
        <f t="shared" si="50"/>
        <v>0</v>
      </c>
      <c r="CA37" s="256">
        <f t="shared" si="51"/>
        <v>0</v>
      </c>
      <c r="CB37" s="259">
        <f t="shared" si="52"/>
        <v>0</v>
      </c>
      <c r="CC37" s="269"/>
      <c r="CD37" s="63">
        <f t="shared" si="53"/>
        <v>0</v>
      </c>
      <c r="CE37" s="277"/>
      <c r="CF37" s="278"/>
      <c r="CG37" s="278"/>
      <c r="CH37" s="28">
        <f t="shared" si="54"/>
        <v>0</v>
      </c>
      <c r="CI37" s="277"/>
      <c r="CJ37" s="278"/>
      <c r="CK37" s="278"/>
      <c r="CL37" s="28">
        <f t="shared" si="55"/>
        <v>0</v>
      </c>
      <c r="CM37" s="51">
        <f t="shared" si="56"/>
        <v>0</v>
      </c>
      <c r="CN37" s="277"/>
      <c r="CO37" s="278"/>
      <c r="CP37" s="278"/>
      <c r="CQ37" s="44">
        <f t="shared" si="57"/>
        <v>0</v>
      </c>
      <c r="CR37" s="282"/>
      <c r="CS37" s="278"/>
      <c r="CT37" s="278"/>
      <c r="CU37" s="28">
        <f t="shared" si="58"/>
        <v>0</v>
      </c>
      <c r="CV37" s="48">
        <f t="shared" si="59"/>
        <v>0</v>
      </c>
      <c r="CW37" s="277"/>
      <c r="CX37" s="278"/>
      <c r="CY37" s="278"/>
      <c r="CZ37" s="44">
        <f t="shared" si="60"/>
        <v>0</v>
      </c>
      <c r="DA37" s="277"/>
      <c r="DB37" s="278"/>
      <c r="DC37" s="278"/>
      <c r="DD37" s="44">
        <f t="shared" si="61"/>
        <v>0</v>
      </c>
      <c r="DE37" s="47">
        <f t="shared" si="62"/>
        <v>0</v>
      </c>
      <c r="DF37" s="277"/>
      <c r="DG37" s="278"/>
      <c r="DH37" s="278"/>
      <c r="DI37" s="44">
        <f t="shared" si="63"/>
        <v>0</v>
      </c>
      <c r="DJ37" s="277"/>
      <c r="DK37" s="278"/>
      <c r="DL37" s="278"/>
      <c r="DM37" s="44">
        <f t="shared" si="64"/>
        <v>0</v>
      </c>
      <c r="DN37" s="47">
        <f t="shared" si="65"/>
        <v>0</v>
      </c>
      <c r="DO37" s="286"/>
      <c r="DP37" s="287"/>
      <c r="DQ37" s="299"/>
      <c r="DR37" s="48">
        <f t="shared" si="31"/>
        <v>0</v>
      </c>
      <c r="DS37" s="293"/>
      <c r="DT37" s="287"/>
      <c r="DU37" s="299"/>
      <c r="DV37" s="51">
        <f t="shared" si="66"/>
        <v>0</v>
      </c>
      <c r="DW37" s="48">
        <f t="shared" si="67"/>
        <v>0</v>
      </c>
      <c r="DX37" s="293"/>
      <c r="DY37" s="287"/>
      <c r="DZ37" s="299"/>
      <c r="EA37" s="48">
        <f t="shared" si="34"/>
        <v>0</v>
      </c>
      <c r="EB37" s="293"/>
      <c r="EC37" s="287"/>
      <c r="ED37" s="299"/>
      <c r="EE37" s="51">
        <f t="shared" si="68"/>
        <v>0</v>
      </c>
      <c r="EF37" s="48">
        <f t="shared" si="69"/>
        <v>0</v>
      </c>
      <c r="EG37" s="62">
        <f t="shared" si="70"/>
        <v>0</v>
      </c>
      <c r="EH37" s="128">
        <f t="shared" si="71"/>
        <v>0</v>
      </c>
      <c r="EI37" s="129">
        <f t="shared" si="72"/>
        <v>0</v>
      </c>
      <c r="EJ37" s="317"/>
      <c r="EK37" s="302">
        <f t="shared" si="39"/>
        <v>0</v>
      </c>
      <c r="EL37" s="252">
        <f t="shared" si="40"/>
        <v>0</v>
      </c>
      <c r="EM37" s="254">
        <f t="shared" si="41"/>
        <v>0</v>
      </c>
      <c r="EN37" s="253">
        <f t="shared" si="42"/>
        <v>0</v>
      </c>
      <c r="EO37" s="242">
        <f t="shared" si="43"/>
        <v>0</v>
      </c>
      <c r="EP37" s="318"/>
      <c r="EQ37" s="319"/>
      <c r="ER37" s="319"/>
      <c r="ES37" s="319"/>
      <c r="ET37" s="320"/>
      <c r="EU37" s="405">
        <f t="shared" si="44"/>
        <v>0</v>
      </c>
      <c r="EV37" s="408"/>
      <c r="EW37" s="407">
        <f t="shared" si="45"/>
        <v>0</v>
      </c>
      <c r="EX37" s="258">
        <f t="shared" si="5"/>
        <v>0</v>
      </c>
      <c r="EY37" s="260">
        <f t="shared" si="6"/>
        <v>0</v>
      </c>
    </row>
    <row r="38" spans="2:155" ht="17.100000000000001" customHeight="1" x14ac:dyDescent="0.2">
      <c r="B38" s="38" t="s">
        <v>138</v>
      </c>
      <c r="C38" s="261"/>
      <c r="D38" s="261"/>
      <c r="E38" s="267"/>
      <c r="F38" s="268"/>
      <c r="G38" s="268"/>
      <c r="H38" s="268"/>
      <c r="I38" s="268"/>
      <c r="J38" s="269"/>
      <c r="K38" s="270"/>
      <c r="L38" s="277"/>
      <c r="M38" s="278"/>
      <c r="N38" s="278"/>
      <c r="O38" s="39">
        <f t="shared" si="7"/>
        <v>0</v>
      </c>
      <c r="P38" s="277"/>
      <c r="Q38" s="278"/>
      <c r="R38" s="278"/>
      <c r="S38" s="39">
        <f t="shared" si="8"/>
        <v>0</v>
      </c>
      <c r="T38" s="40">
        <f t="shared" si="9"/>
        <v>0</v>
      </c>
      <c r="U38" s="277"/>
      <c r="V38" s="278"/>
      <c r="W38" s="278"/>
      <c r="X38" s="39">
        <f t="shared" si="10"/>
        <v>0</v>
      </c>
      <c r="Y38" s="282"/>
      <c r="Z38" s="278"/>
      <c r="AA38" s="278"/>
      <c r="AB38" s="39">
        <f t="shared" si="11"/>
        <v>0</v>
      </c>
      <c r="AC38" s="40">
        <f t="shared" si="12"/>
        <v>0</v>
      </c>
      <c r="AD38" s="277"/>
      <c r="AE38" s="278"/>
      <c r="AF38" s="278"/>
      <c r="AG38" s="41">
        <f t="shared" si="13"/>
        <v>0</v>
      </c>
      <c r="AH38" s="277"/>
      <c r="AI38" s="278"/>
      <c r="AJ38" s="278"/>
      <c r="AK38" s="39">
        <f t="shared" si="14"/>
        <v>0</v>
      </c>
      <c r="AL38" s="222">
        <f t="shared" si="15"/>
        <v>0</v>
      </c>
      <c r="AM38" s="282"/>
      <c r="AN38" s="278"/>
      <c r="AO38" s="278"/>
      <c r="AP38" s="41">
        <f t="shared" si="16"/>
        <v>0</v>
      </c>
      <c r="AQ38" s="277"/>
      <c r="AR38" s="278"/>
      <c r="AS38" s="278"/>
      <c r="AT38" s="30">
        <f t="shared" si="17"/>
        <v>0</v>
      </c>
      <c r="AU38" s="296">
        <f t="shared" si="18"/>
        <v>0</v>
      </c>
      <c r="AV38" s="293"/>
      <c r="AW38" s="287"/>
      <c r="AX38" s="299"/>
      <c r="AY38" s="296">
        <f t="shared" si="19"/>
        <v>0</v>
      </c>
      <c r="AZ38" s="293"/>
      <c r="BA38" s="287"/>
      <c r="BB38" s="299"/>
      <c r="BC38" s="296">
        <f t="shared" si="20"/>
        <v>0</v>
      </c>
      <c r="BD38" s="223">
        <f t="shared" si="21"/>
        <v>0</v>
      </c>
      <c r="BE38" s="286"/>
      <c r="BF38" s="287"/>
      <c r="BG38" s="287"/>
      <c r="BH38" s="30">
        <f t="shared" si="22"/>
        <v>0</v>
      </c>
      <c r="BI38" s="286"/>
      <c r="BJ38" s="287"/>
      <c r="BK38" s="287"/>
      <c r="BL38" s="31">
        <f t="shared" si="46"/>
        <v>0</v>
      </c>
      <c r="BM38" s="223">
        <f t="shared" si="47"/>
        <v>0</v>
      </c>
      <c r="BN38" s="286"/>
      <c r="BO38" s="287"/>
      <c r="BP38" s="287"/>
      <c r="BQ38" s="30">
        <f t="shared" si="25"/>
        <v>0</v>
      </c>
      <c r="BR38" s="286"/>
      <c r="BS38" s="287"/>
      <c r="BT38" s="287"/>
      <c r="BU38" s="31">
        <f t="shared" si="48"/>
        <v>0</v>
      </c>
      <c r="BV38" s="223">
        <f t="shared" si="49"/>
        <v>0</v>
      </c>
      <c r="BW38" s="277"/>
      <c r="BX38" s="278"/>
      <c r="BY38" s="306"/>
      <c r="BZ38" s="63">
        <f t="shared" si="50"/>
        <v>0</v>
      </c>
      <c r="CA38" s="256">
        <f t="shared" si="51"/>
        <v>0</v>
      </c>
      <c r="CB38" s="259">
        <f t="shared" si="52"/>
        <v>0</v>
      </c>
      <c r="CC38" s="269"/>
      <c r="CD38" s="63">
        <f t="shared" si="53"/>
        <v>0</v>
      </c>
      <c r="CE38" s="277"/>
      <c r="CF38" s="278"/>
      <c r="CG38" s="278"/>
      <c r="CH38" s="28">
        <f t="shared" si="54"/>
        <v>0</v>
      </c>
      <c r="CI38" s="277"/>
      <c r="CJ38" s="278"/>
      <c r="CK38" s="278"/>
      <c r="CL38" s="28">
        <f t="shared" si="55"/>
        <v>0</v>
      </c>
      <c r="CM38" s="51">
        <f t="shared" si="56"/>
        <v>0</v>
      </c>
      <c r="CN38" s="277"/>
      <c r="CO38" s="278"/>
      <c r="CP38" s="278"/>
      <c r="CQ38" s="44">
        <f t="shared" si="57"/>
        <v>0</v>
      </c>
      <c r="CR38" s="282"/>
      <c r="CS38" s="278"/>
      <c r="CT38" s="278"/>
      <c r="CU38" s="28">
        <f t="shared" si="58"/>
        <v>0</v>
      </c>
      <c r="CV38" s="48">
        <f t="shared" si="59"/>
        <v>0</v>
      </c>
      <c r="CW38" s="277"/>
      <c r="CX38" s="278"/>
      <c r="CY38" s="278"/>
      <c r="CZ38" s="44">
        <f t="shared" si="60"/>
        <v>0</v>
      </c>
      <c r="DA38" s="277"/>
      <c r="DB38" s="278"/>
      <c r="DC38" s="278"/>
      <c r="DD38" s="44">
        <f t="shared" si="61"/>
        <v>0</v>
      </c>
      <c r="DE38" s="47">
        <f t="shared" si="62"/>
        <v>0</v>
      </c>
      <c r="DF38" s="277"/>
      <c r="DG38" s="278"/>
      <c r="DH38" s="278"/>
      <c r="DI38" s="44">
        <f t="shared" si="63"/>
        <v>0</v>
      </c>
      <c r="DJ38" s="277"/>
      <c r="DK38" s="278"/>
      <c r="DL38" s="278"/>
      <c r="DM38" s="44">
        <f t="shared" si="64"/>
        <v>0</v>
      </c>
      <c r="DN38" s="47">
        <f t="shared" si="65"/>
        <v>0</v>
      </c>
      <c r="DO38" s="286"/>
      <c r="DP38" s="287"/>
      <c r="DQ38" s="299"/>
      <c r="DR38" s="48">
        <f t="shared" si="31"/>
        <v>0</v>
      </c>
      <c r="DS38" s="293"/>
      <c r="DT38" s="287"/>
      <c r="DU38" s="299"/>
      <c r="DV38" s="51">
        <f t="shared" si="66"/>
        <v>0</v>
      </c>
      <c r="DW38" s="48">
        <f t="shared" si="67"/>
        <v>0</v>
      </c>
      <c r="DX38" s="293"/>
      <c r="DY38" s="287"/>
      <c r="DZ38" s="299"/>
      <c r="EA38" s="48">
        <f t="shared" si="34"/>
        <v>0</v>
      </c>
      <c r="EB38" s="293"/>
      <c r="EC38" s="287"/>
      <c r="ED38" s="299"/>
      <c r="EE38" s="51">
        <f t="shared" si="68"/>
        <v>0</v>
      </c>
      <c r="EF38" s="48">
        <f t="shared" si="69"/>
        <v>0</v>
      </c>
      <c r="EG38" s="62">
        <f t="shared" si="70"/>
        <v>0</v>
      </c>
      <c r="EH38" s="128">
        <f t="shared" si="71"/>
        <v>0</v>
      </c>
      <c r="EI38" s="129">
        <f t="shared" si="72"/>
        <v>0</v>
      </c>
      <c r="EJ38" s="317"/>
      <c r="EK38" s="302">
        <f t="shared" si="39"/>
        <v>0</v>
      </c>
      <c r="EL38" s="252">
        <f t="shared" si="40"/>
        <v>0</v>
      </c>
      <c r="EM38" s="254">
        <f t="shared" si="41"/>
        <v>0</v>
      </c>
      <c r="EN38" s="253">
        <f t="shared" si="42"/>
        <v>0</v>
      </c>
      <c r="EO38" s="242">
        <f t="shared" si="43"/>
        <v>0</v>
      </c>
      <c r="EP38" s="318"/>
      <c r="EQ38" s="319"/>
      <c r="ER38" s="319"/>
      <c r="ES38" s="319"/>
      <c r="ET38" s="320"/>
      <c r="EU38" s="405">
        <f t="shared" si="44"/>
        <v>0</v>
      </c>
      <c r="EV38" s="408"/>
      <c r="EW38" s="407">
        <f t="shared" si="45"/>
        <v>0</v>
      </c>
      <c r="EX38" s="258">
        <f t="shared" si="5"/>
        <v>0</v>
      </c>
      <c r="EY38" s="260">
        <f t="shared" si="6"/>
        <v>0</v>
      </c>
    </row>
    <row r="39" spans="2:155" ht="17.100000000000001" customHeight="1" x14ac:dyDescent="0.2">
      <c r="B39" s="26" t="s">
        <v>139</v>
      </c>
      <c r="C39" s="266"/>
      <c r="D39" s="266"/>
      <c r="E39" s="267"/>
      <c r="F39" s="268"/>
      <c r="G39" s="268"/>
      <c r="H39" s="268"/>
      <c r="I39" s="268"/>
      <c r="J39" s="269"/>
      <c r="K39" s="270"/>
      <c r="L39" s="277"/>
      <c r="M39" s="278"/>
      <c r="N39" s="278"/>
      <c r="O39" s="39">
        <f t="shared" si="7"/>
        <v>0</v>
      </c>
      <c r="P39" s="277"/>
      <c r="Q39" s="278"/>
      <c r="R39" s="278"/>
      <c r="S39" s="39">
        <f t="shared" si="8"/>
        <v>0</v>
      </c>
      <c r="T39" s="40">
        <f t="shared" si="9"/>
        <v>0</v>
      </c>
      <c r="U39" s="277"/>
      <c r="V39" s="278"/>
      <c r="W39" s="278"/>
      <c r="X39" s="39">
        <f t="shared" si="10"/>
        <v>0</v>
      </c>
      <c r="Y39" s="282"/>
      <c r="Z39" s="278"/>
      <c r="AA39" s="278"/>
      <c r="AB39" s="39">
        <f t="shared" si="11"/>
        <v>0</v>
      </c>
      <c r="AC39" s="40">
        <f t="shared" si="12"/>
        <v>0</v>
      </c>
      <c r="AD39" s="277"/>
      <c r="AE39" s="278"/>
      <c r="AF39" s="278"/>
      <c r="AG39" s="41">
        <f t="shared" si="13"/>
        <v>0</v>
      </c>
      <c r="AH39" s="277"/>
      <c r="AI39" s="278"/>
      <c r="AJ39" s="278"/>
      <c r="AK39" s="39">
        <f t="shared" si="14"/>
        <v>0</v>
      </c>
      <c r="AL39" s="222">
        <f t="shared" si="15"/>
        <v>0</v>
      </c>
      <c r="AM39" s="282"/>
      <c r="AN39" s="278"/>
      <c r="AO39" s="278"/>
      <c r="AP39" s="41">
        <f t="shared" si="16"/>
        <v>0</v>
      </c>
      <c r="AQ39" s="277"/>
      <c r="AR39" s="278"/>
      <c r="AS39" s="278"/>
      <c r="AT39" s="30">
        <f t="shared" si="17"/>
        <v>0</v>
      </c>
      <c r="AU39" s="296">
        <f t="shared" si="18"/>
        <v>0</v>
      </c>
      <c r="AV39" s="293"/>
      <c r="AW39" s="287"/>
      <c r="AX39" s="299"/>
      <c r="AY39" s="296">
        <f t="shared" si="19"/>
        <v>0</v>
      </c>
      <c r="AZ39" s="293"/>
      <c r="BA39" s="287"/>
      <c r="BB39" s="299"/>
      <c r="BC39" s="296">
        <f t="shared" si="20"/>
        <v>0</v>
      </c>
      <c r="BD39" s="223">
        <f t="shared" si="21"/>
        <v>0</v>
      </c>
      <c r="BE39" s="286"/>
      <c r="BF39" s="287"/>
      <c r="BG39" s="287"/>
      <c r="BH39" s="30">
        <f t="shared" si="22"/>
        <v>0</v>
      </c>
      <c r="BI39" s="286"/>
      <c r="BJ39" s="287"/>
      <c r="BK39" s="287"/>
      <c r="BL39" s="31">
        <f t="shared" si="46"/>
        <v>0</v>
      </c>
      <c r="BM39" s="223">
        <f t="shared" si="47"/>
        <v>0</v>
      </c>
      <c r="BN39" s="286"/>
      <c r="BO39" s="287"/>
      <c r="BP39" s="287"/>
      <c r="BQ39" s="30">
        <f t="shared" si="25"/>
        <v>0</v>
      </c>
      <c r="BR39" s="286"/>
      <c r="BS39" s="287"/>
      <c r="BT39" s="287"/>
      <c r="BU39" s="31">
        <f t="shared" si="48"/>
        <v>0</v>
      </c>
      <c r="BV39" s="223">
        <f t="shared" si="49"/>
        <v>0</v>
      </c>
      <c r="BW39" s="277"/>
      <c r="BX39" s="278"/>
      <c r="BY39" s="306"/>
      <c r="BZ39" s="63">
        <f t="shared" si="50"/>
        <v>0</v>
      </c>
      <c r="CA39" s="256">
        <f t="shared" si="51"/>
        <v>0</v>
      </c>
      <c r="CB39" s="259">
        <f t="shared" si="52"/>
        <v>0</v>
      </c>
      <c r="CC39" s="269"/>
      <c r="CD39" s="63">
        <f t="shared" si="53"/>
        <v>0</v>
      </c>
      <c r="CE39" s="277"/>
      <c r="CF39" s="278"/>
      <c r="CG39" s="278"/>
      <c r="CH39" s="28">
        <f t="shared" si="54"/>
        <v>0</v>
      </c>
      <c r="CI39" s="277"/>
      <c r="CJ39" s="278"/>
      <c r="CK39" s="278"/>
      <c r="CL39" s="28">
        <f t="shared" si="55"/>
        <v>0</v>
      </c>
      <c r="CM39" s="51">
        <f t="shared" si="56"/>
        <v>0</v>
      </c>
      <c r="CN39" s="277"/>
      <c r="CO39" s="278"/>
      <c r="CP39" s="278"/>
      <c r="CQ39" s="44">
        <f t="shared" si="57"/>
        <v>0</v>
      </c>
      <c r="CR39" s="282"/>
      <c r="CS39" s="278"/>
      <c r="CT39" s="278"/>
      <c r="CU39" s="28">
        <f t="shared" si="58"/>
        <v>0</v>
      </c>
      <c r="CV39" s="48">
        <f t="shared" si="59"/>
        <v>0</v>
      </c>
      <c r="CW39" s="277"/>
      <c r="CX39" s="278"/>
      <c r="CY39" s="278"/>
      <c r="CZ39" s="44">
        <f t="shared" si="60"/>
        <v>0</v>
      </c>
      <c r="DA39" s="277"/>
      <c r="DB39" s="278"/>
      <c r="DC39" s="278"/>
      <c r="DD39" s="44">
        <f t="shared" si="61"/>
        <v>0</v>
      </c>
      <c r="DE39" s="47">
        <f t="shared" si="62"/>
        <v>0</v>
      </c>
      <c r="DF39" s="277"/>
      <c r="DG39" s="278"/>
      <c r="DH39" s="278"/>
      <c r="DI39" s="44">
        <f t="shared" si="63"/>
        <v>0</v>
      </c>
      <c r="DJ39" s="277"/>
      <c r="DK39" s="278"/>
      <c r="DL39" s="278"/>
      <c r="DM39" s="44">
        <f t="shared" si="64"/>
        <v>0</v>
      </c>
      <c r="DN39" s="47">
        <f t="shared" si="65"/>
        <v>0</v>
      </c>
      <c r="DO39" s="286"/>
      <c r="DP39" s="287"/>
      <c r="DQ39" s="299"/>
      <c r="DR39" s="48">
        <f t="shared" si="31"/>
        <v>0</v>
      </c>
      <c r="DS39" s="293"/>
      <c r="DT39" s="287"/>
      <c r="DU39" s="299"/>
      <c r="DV39" s="51">
        <f t="shared" si="66"/>
        <v>0</v>
      </c>
      <c r="DW39" s="48">
        <f t="shared" si="67"/>
        <v>0</v>
      </c>
      <c r="DX39" s="293"/>
      <c r="DY39" s="287"/>
      <c r="DZ39" s="299"/>
      <c r="EA39" s="48">
        <f t="shared" si="34"/>
        <v>0</v>
      </c>
      <c r="EB39" s="293"/>
      <c r="EC39" s="287"/>
      <c r="ED39" s="299"/>
      <c r="EE39" s="51">
        <f t="shared" si="68"/>
        <v>0</v>
      </c>
      <c r="EF39" s="48">
        <f t="shared" si="69"/>
        <v>0</v>
      </c>
      <c r="EG39" s="62">
        <f t="shared" si="70"/>
        <v>0</v>
      </c>
      <c r="EH39" s="128">
        <f t="shared" si="71"/>
        <v>0</v>
      </c>
      <c r="EI39" s="129">
        <f t="shared" si="72"/>
        <v>0</v>
      </c>
      <c r="EJ39" s="317"/>
      <c r="EK39" s="302">
        <f t="shared" si="39"/>
        <v>0</v>
      </c>
      <c r="EL39" s="252">
        <f t="shared" si="40"/>
        <v>0</v>
      </c>
      <c r="EM39" s="254">
        <f t="shared" si="41"/>
        <v>0</v>
      </c>
      <c r="EN39" s="253">
        <f t="shared" si="42"/>
        <v>0</v>
      </c>
      <c r="EO39" s="242">
        <f t="shared" si="43"/>
        <v>0</v>
      </c>
      <c r="EP39" s="318"/>
      <c r="EQ39" s="319"/>
      <c r="ER39" s="319"/>
      <c r="ES39" s="319"/>
      <c r="ET39" s="320"/>
      <c r="EU39" s="405">
        <f t="shared" si="44"/>
        <v>0</v>
      </c>
      <c r="EV39" s="408"/>
      <c r="EW39" s="407">
        <f t="shared" si="45"/>
        <v>0</v>
      </c>
      <c r="EX39" s="258">
        <f t="shared" si="5"/>
        <v>0</v>
      </c>
      <c r="EY39" s="260">
        <f t="shared" si="6"/>
        <v>0</v>
      </c>
    </row>
    <row r="40" spans="2:155" ht="17.100000000000001" customHeight="1" x14ac:dyDescent="0.2">
      <c r="B40" s="26" t="s">
        <v>140</v>
      </c>
      <c r="C40" s="266"/>
      <c r="D40" s="266"/>
      <c r="E40" s="267"/>
      <c r="F40" s="268"/>
      <c r="G40" s="268"/>
      <c r="H40" s="268"/>
      <c r="I40" s="268"/>
      <c r="J40" s="269"/>
      <c r="K40" s="270"/>
      <c r="L40" s="290"/>
      <c r="M40" s="269"/>
      <c r="N40" s="269"/>
      <c r="O40" s="39">
        <f t="shared" si="7"/>
        <v>0</v>
      </c>
      <c r="P40" s="290"/>
      <c r="Q40" s="269"/>
      <c r="R40" s="269"/>
      <c r="S40" s="39">
        <f t="shared" si="8"/>
        <v>0</v>
      </c>
      <c r="T40" s="40">
        <f t="shared" si="9"/>
        <v>0</v>
      </c>
      <c r="U40" s="290"/>
      <c r="V40" s="269"/>
      <c r="W40" s="269"/>
      <c r="X40" s="39">
        <f t="shared" si="10"/>
        <v>0</v>
      </c>
      <c r="Y40" s="291"/>
      <c r="Z40" s="269"/>
      <c r="AA40" s="269"/>
      <c r="AB40" s="39">
        <f t="shared" si="11"/>
        <v>0</v>
      </c>
      <c r="AC40" s="40">
        <f t="shared" si="12"/>
        <v>0</v>
      </c>
      <c r="AD40" s="290"/>
      <c r="AE40" s="269"/>
      <c r="AF40" s="269"/>
      <c r="AG40" s="41">
        <f t="shared" si="13"/>
        <v>0</v>
      </c>
      <c r="AH40" s="290"/>
      <c r="AI40" s="269"/>
      <c r="AJ40" s="269"/>
      <c r="AK40" s="39">
        <f t="shared" si="14"/>
        <v>0</v>
      </c>
      <c r="AL40" s="222">
        <f t="shared" si="15"/>
        <v>0</v>
      </c>
      <c r="AM40" s="291"/>
      <c r="AN40" s="269"/>
      <c r="AO40" s="269"/>
      <c r="AP40" s="41">
        <f t="shared" si="16"/>
        <v>0</v>
      </c>
      <c r="AQ40" s="290"/>
      <c r="AR40" s="269"/>
      <c r="AS40" s="269"/>
      <c r="AT40" s="30">
        <f t="shared" si="17"/>
        <v>0</v>
      </c>
      <c r="AU40" s="296">
        <f t="shared" si="18"/>
        <v>0</v>
      </c>
      <c r="AV40" s="293"/>
      <c r="AW40" s="287"/>
      <c r="AX40" s="299"/>
      <c r="AY40" s="296">
        <f t="shared" si="19"/>
        <v>0</v>
      </c>
      <c r="AZ40" s="293"/>
      <c r="BA40" s="287"/>
      <c r="BB40" s="299"/>
      <c r="BC40" s="296">
        <f t="shared" si="20"/>
        <v>0</v>
      </c>
      <c r="BD40" s="223">
        <f t="shared" si="21"/>
        <v>0</v>
      </c>
      <c r="BE40" s="286"/>
      <c r="BF40" s="287"/>
      <c r="BG40" s="287"/>
      <c r="BH40" s="30">
        <f t="shared" si="22"/>
        <v>0</v>
      </c>
      <c r="BI40" s="286"/>
      <c r="BJ40" s="287"/>
      <c r="BK40" s="287"/>
      <c r="BL40" s="31">
        <f t="shared" si="46"/>
        <v>0</v>
      </c>
      <c r="BM40" s="223">
        <f t="shared" si="47"/>
        <v>0</v>
      </c>
      <c r="BN40" s="286"/>
      <c r="BO40" s="287"/>
      <c r="BP40" s="287"/>
      <c r="BQ40" s="30">
        <f t="shared" si="25"/>
        <v>0</v>
      </c>
      <c r="BR40" s="286"/>
      <c r="BS40" s="287"/>
      <c r="BT40" s="287"/>
      <c r="BU40" s="31">
        <f t="shared" si="48"/>
        <v>0</v>
      </c>
      <c r="BV40" s="223">
        <f t="shared" si="49"/>
        <v>0</v>
      </c>
      <c r="BW40" s="290"/>
      <c r="BX40" s="269"/>
      <c r="BY40" s="307"/>
      <c r="BZ40" s="63">
        <f t="shared" si="50"/>
        <v>0</v>
      </c>
      <c r="CA40" s="256">
        <f t="shared" si="51"/>
        <v>0</v>
      </c>
      <c r="CB40" s="259">
        <f t="shared" si="52"/>
        <v>0</v>
      </c>
      <c r="CC40" s="269"/>
      <c r="CD40" s="63">
        <f t="shared" si="53"/>
        <v>0</v>
      </c>
      <c r="CE40" s="290"/>
      <c r="CF40" s="269"/>
      <c r="CG40" s="269"/>
      <c r="CH40" s="28">
        <f t="shared" si="54"/>
        <v>0</v>
      </c>
      <c r="CI40" s="290"/>
      <c r="CJ40" s="269"/>
      <c r="CK40" s="269"/>
      <c r="CL40" s="28">
        <f t="shared" si="55"/>
        <v>0</v>
      </c>
      <c r="CM40" s="51">
        <f t="shared" si="56"/>
        <v>0</v>
      </c>
      <c r="CN40" s="290"/>
      <c r="CO40" s="269"/>
      <c r="CP40" s="269"/>
      <c r="CQ40" s="44">
        <f t="shared" si="57"/>
        <v>0</v>
      </c>
      <c r="CR40" s="291"/>
      <c r="CS40" s="269"/>
      <c r="CT40" s="269"/>
      <c r="CU40" s="28">
        <f t="shared" si="58"/>
        <v>0</v>
      </c>
      <c r="CV40" s="48">
        <f t="shared" si="59"/>
        <v>0</v>
      </c>
      <c r="CW40" s="290"/>
      <c r="CX40" s="269"/>
      <c r="CY40" s="269"/>
      <c r="CZ40" s="44">
        <f t="shared" si="60"/>
        <v>0</v>
      </c>
      <c r="DA40" s="290"/>
      <c r="DB40" s="269"/>
      <c r="DC40" s="269"/>
      <c r="DD40" s="44">
        <f t="shared" si="61"/>
        <v>0</v>
      </c>
      <c r="DE40" s="47">
        <f t="shared" si="62"/>
        <v>0</v>
      </c>
      <c r="DF40" s="290"/>
      <c r="DG40" s="269"/>
      <c r="DH40" s="269"/>
      <c r="DI40" s="44">
        <f t="shared" si="63"/>
        <v>0</v>
      </c>
      <c r="DJ40" s="290"/>
      <c r="DK40" s="269"/>
      <c r="DL40" s="269"/>
      <c r="DM40" s="44">
        <f t="shared" si="64"/>
        <v>0</v>
      </c>
      <c r="DN40" s="47">
        <f t="shared" si="65"/>
        <v>0</v>
      </c>
      <c r="DO40" s="286"/>
      <c r="DP40" s="287"/>
      <c r="DQ40" s="299"/>
      <c r="DR40" s="48">
        <f t="shared" si="31"/>
        <v>0</v>
      </c>
      <c r="DS40" s="293"/>
      <c r="DT40" s="287"/>
      <c r="DU40" s="299"/>
      <c r="DV40" s="51">
        <f t="shared" si="66"/>
        <v>0</v>
      </c>
      <c r="DW40" s="48">
        <f t="shared" si="67"/>
        <v>0</v>
      </c>
      <c r="DX40" s="293"/>
      <c r="DY40" s="287"/>
      <c r="DZ40" s="299"/>
      <c r="EA40" s="48">
        <f t="shared" si="34"/>
        <v>0</v>
      </c>
      <c r="EB40" s="293"/>
      <c r="EC40" s="287"/>
      <c r="ED40" s="299"/>
      <c r="EE40" s="51">
        <f t="shared" si="68"/>
        <v>0</v>
      </c>
      <c r="EF40" s="48">
        <f t="shared" si="69"/>
        <v>0</v>
      </c>
      <c r="EG40" s="62">
        <f t="shared" si="70"/>
        <v>0</v>
      </c>
      <c r="EH40" s="128">
        <f t="shared" si="71"/>
        <v>0</v>
      </c>
      <c r="EI40" s="129">
        <f t="shared" si="72"/>
        <v>0</v>
      </c>
      <c r="EJ40" s="317"/>
      <c r="EK40" s="302">
        <f t="shared" si="39"/>
        <v>0</v>
      </c>
      <c r="EL40" s="252">
        <f t="shared" si="40"/>
        <v>0</v>
      </c>
      <c r="EM40" s="254">
        <f t="shared" si="41"/>
        <v>0</v>
      </c>
      <c r="EN40" s="253">
        <f t="shared" si="42"/>
        <v>0</v>
      </c>
      <c r="EO40" s="242">
        <f t="shared" si="43"/>
        <v>0</v>
      </c>
      <c r="EP40" s="318"/>
      <c r="EQ40" s="319"/>
      <c r="ER40" s="319"/>
      <c r="ES40" s="319"/>
      <c r="ET40" s="320"/>
      <c r="EU40" s="405">
        <f t="shared" si="44"/>
        <v>0</v>
      </c>
      <c r="EV40" s="408"/>
      <c r="EW40" s="407">
        <f t="shared" si="45"/>
        <v>0</v>
      </c>
      <c r="EX40" s="258">
        <f t="shared" si="5"/>
        <v>0</v>
      </c>
      <c r="EY40" s="260">
        <f t="shared" si="6"/>
        <v>0</v>
      </c>
    </row>
    <row r="41" spans="2:155" ht="16.5" customHeight="1" x14ac:dyDescent="0.2">
      <c r="B41" s="26" t="s">
        <v>141</v>
      </c>
      <c r="C41" s="266"/>
      <c r="D41" s="266"/>
      <c r="E41" s="267"/>
      <c r="F41" s="268"/>
      <c r="G41" s="268"/>
      <c r="H41" s="268"/>
      <c r="I41" s="268"/>
      <c r="J41" s="269"/>
      <c r="K41" s="270"/>
      <c r="L41" s="277"/>
      <c r="M41" s="278"/>
      <c r="N41" s="278"/>
      <c r="O41" s="39">
        <f t="shared" si="7"/>
        <v>0</v>
      </c>
      <c r="P41" s="277"/>
      <c r="Q41" s="278"/>
      <c r="R41" s="278"/>
      <c r="S41" s="39">
        <f t="shared" si="8"/>
        <v>0</v>
      </c>
      <c r="T41" s="40">
        <f t="shared" si="9"/>
        <v>0</v>
      </c>
      <c r="U41" s="277"/>
      <c r="V41" s="278"/>
      <c r="W41" s="278"/>
      <c r="X41" s="39">
        <f t="shared" si="10"/>
        <v>0</v>
      </c>
      <c r="Y41" s="282"/>
      <c r="Z41" s="278"/>
      <c r="AA41" s="278"/>
      <c r="AB41" s="39">
        <f t="shared" si="11"/>
        <v>0</v>
      </c>
      <c r="AC41" s="40">
        <f t="shared" si="12"/>
        <v>0</v>
      </c>
      <c r="AD41" s="277"/>
      <c r="AE41" s="278"/>
      <c r="AF41" s="278"/>
      <c r="AG41" s="41">
        <f t="shared" si="13"/>
        <v>0</v>
      </c>
      <c r="AH41" s="277"/>
      <c r="AI41" s="278"/>
      <c r="AJ41" s="278"/>
      <c r="AK41" s="39">
        <f t="shared" si="14"/>
        <v>0</v>
      </c>
      <c r="AL41" s="222">
        <f t="shared" si="15"/>
        <v>0</v>
      </c>
      <c r="AM41" s="282"/>
      <c r="AN41" s="278"/>
      <c r="AO41" s="278"/>
      <c r="AP41" s="41">
        <f t="shared" si="16"/>
        <v>0</v>
      </c>
      <c r="AQ41" s="277"/>
      <c r="AR41" s="278"/>
      <c r="AS41" s="278"/>
      <c r="AT41" s="30">
        <f t="shared" si="17"/>
        <v>0</v>
      </c>
      <c r="AU41" s="296">
        <f t="shared" si="18"/>
        <v>0</v>
      </c>
      <c r="AV41" s="293"/>
      <c r="AW41" s="287"/>
      <c r="AX41" s="299"/>
      <c r="AY41" s="296">
        <f t="shared" si="19"/>
        <v>0</v>
      </c>
      <c r="AZ41" s="293"/>
      <c r="BA41" s="287"/>
      <c r="BB41" s="299"/>
      <c r="BC41" s="296">
        <f t="shared" si="20"/>
        <v>0</v>
      </c>
      <c r="BD41" s="223">
        <f t="shared" si="21"/>
        <v>0</v>
      </c>
      <c r="BE41" s="286"/>
      <c r="BF41" s="287"/>
      <c r="BG41" s="287"/>
      <c r="BH41" s="30">
        <f t="shared" si="22"/>
        <v>0</v>
      </c>
      <c r="BI41" s="286"/>
      <c r="BJ41" s="287"/>
      <c r="BK41" s="287"/>
      <c r="BL41" s="31">
        <f t="shared" si="46"/>
        <v>0</v>
      </c>
      <c r="BM41" s="223">
        <f t="shared" si="47"/>
        <v>0</v>
      </c>
      <c r="BN41" s="286"/>
      <c r="BO41" s="287"/>
      <c r="BP41" s="287"/>
      <c r="BQ41" s="30">
        <f t="shared" si="25"/>
        <v>0</v>
      </c>
      <c r="BR41" s="286"/>
      <c r="BS41" s="287"/>
      <c r="BT41" s="287"/>
      <c r="BU41" s="31">
        <f t="shared" si="48"/>
        <v>0</v>
      </c>
      <c r="BV41" s="223">
        <f t="shared" si="49"/>
        <v>0</v>
      </c>
      <c r="BW41" s="277"/>
      <c r="BX41" s="278"/>
      <c r="BY41" s="306"/>
      <c r="BZ41" s="63">
        <f t="shared" si="50"/>
        <v>0</v>
      </c>
      <c r="CA41" s="256">
        <f t="shared" si="51"/>
        <v>0</v>
      </c>
      <c r="CB41" s="259">
        <f t="shared" si="52"/>
        <v>0</v>
      </c>
      <c r="CC41" s="269"/>
      <c r="CD41" s="63">
        <f t="shared" si="53"/>
        <v>0</v>
      </c>
      <c r="CE41" s="277"/>
      <c r="CF41" s="278"/>
      <c r="CG41" s="278"/>
      <c r="CH41" s="28">
        <f t="shared" si="54"/>
        <v>0</v>
      </c>
      <c r="CI41" s="277"/>
      <c r="CJ41" s="278"/>
      <c r="CK41" s="278"/>
      <c r="CL41" s="28">
        <f t="shared" si="55"/>
        <v>0</v>
      </c>
      <c r="CM41" s="51">
        <f t="shared" si="56"/>
        <v>0</v>
      </c>
      <c r="CN41" s="277"/>
      <c r="CO41" s="278"/>
      <c r="CP41" s="278"/>
      <c r="CQ41" s="44">
        <f t="shared" si="57"/>
        <v>0</v>
      </c>
      <c r="CR41" s="282"/>
      <c r="CS41" s="278"/>
      <c r="CT41" s="278"/>
      <c r="CU41" s="28">
        <f t="shared" si="58"/>
        <v>0</v>
      </c>
      <c r="CV41" s="48">
        <f t="shared" si="59"/>
        <v>0</v>
      </c>
      <c r="CW41" s="277"/>
      <c r="CX41" s="278"/>
      <c r="CY41" s="278"/>
      <c r="CZ41" s="44">
        <f t="shared" si="60"/>
        <v>0</v>
      </c>
      <c r="DA41" s="277"/>
      <c r="DB41" s="278"/>
      <c r="DC41" s="278"/>
      <c r="DD41" s="44">
        <f t="shared" si="61"/>
        <v>0</v>
      </c>
      <c r="DE41" s="47">
        <f t="shared" si="62"/>
        <v>0</v>
      </c>
      <c r="DF41" s="277"/>
      <c r="DG41" s="278"/>
      <c r="DH41" s="278"/>
      <c r="DI41" s="44">
        <f t="shared" si="63"/>
        <v>0</v>
      </c>
      <c r="DJ41" s="277"/>
      <c r="DK41" s="278"/>
      <c r="DL41" s="278"/>
      <c r="DM41" s="44">
        <f t="shared" si="64"/>
        <v>0</v>
      </c>
      <c r="DN41" s="47">
        <f t="shared" si="65"/>
        <v>0</v>
      </c>
      <c r="DO41" s="286"/>
      <c r="DP41" s="287"/>
      <c r="DQ41" s="299"/>
      <c r="DR41" s="48">
        <f t="shared" si="31"/>
        <v>0</v>
      </c>
      <c r="DS41" s="293"/>
      <c r="DT41" s="287"/>
      <c r="DU41" s="299"/>
      <c r="DV41" s="51">
        <f t="shared" si="66"/>
        <v>0</v>
      </c>
      <c r="DW41" s="48">
        <f t="shared" si="67"/>
        <v>0</v>
      </c>
      <c r="DX41" s="293"/>
      <c r="DY41" s="287"/>
      <c r="DZ41" s="299"/>
      <c r="EA41" s="48">
        <f t="shared" si="34"/>
        <v>0</v>
      </c>
      <c r="EB41" s="293"/>
      <c r="EC41" s="287"/>
      <c r="ED41" s="299"/>
      <c r="EE41" s="51">
        <f t="shared" si="68"/>
        <v>0</v>
      </c>
      <c r="EF41" s="48">
        <f t="shared" si="69"/>
        <v>0</v>
      </c>
      <c r="EG41" s="62">
        <f t="shared" si="70"/>
        <v>0</v>
      </c>
      <c r="EH41" s="128">
        <f t="shared" si="71"/>
        <v>0</v>
      </c>
      <c r="EI41" s="129">
        <f t="shared" si="72"/>
        <v>0</v>
      </c>
      <c r="EJ41" s="317"/>
      <c r="EK41" s="302">
        <f t="shared" si="39"/>
        <v>0</v>
      </c>
      <c r="EL41" s="252">
        <f t="shared" si="40"/>
        <v>0</v>
      </c>
      <c r="EM41" s="254">
        <f t="shared" si="41"/>
        <v>0</v>
      </c>
      <c r="EN41" s="253">
        <f t="shared" si="42"/>
        <v>0</v>
      </c>
      <c r="EO41" s="242">
        <f t="shared" si="43"/>
        <v>0</v>
      </c>
      <c r="EP41" s="318"/>
      <c r="EQ41" s="319"/>
      <c r="ER41" s="319"/>
      <c r="ES41" s="319"/>
      <c r="ET41" s="320"/>
      <c r="EU41" s="405">
        <f t="shared" si="44"/>
        <v>0</v>
      </c>
      <c r="EV41" s="408"/>
      <c r="EW41" s="407">
        <f t="shared" si="45"/>
        <v>0</v>
      </c>
      <c r="EX41" s="258">
        <f t="shared" si="5"/>
        <v>0</v>
      </c>
      <c r="EY41" s="260">
        <f t="shared" si="6"/>
        <v>0</v>
      </c>
    </row>
    <row r="42" spans="2:155" ht="17.100000000000001" customHeight="1" x14ac:dyDescent="0.2">
      <c r="B42" s="38" t="s">
        <v>142</v>
      </c>
      <c r="C42" s="261"/>
      <c r="D42" s="261"/>
      <c r="E42" s="267"/>
      <c r="F42" s="268"/>
      <c r="G42" s="268"/>
      <c r="H42" s="268"/>
      <c r="I42" s="268"/>
      <c r="J42" s="269"/>
      <c r="K42" s="270"/>
      <c r="L42" s="277"/>
      <c r="M42" s="278"/>
      <c r="N42" s="278"/>
      <c r="O42" s="39">
        <f t="shared" si="7"/>
        <v>0</v>
      </c>
      <c r="P42" s="277"/>
      <c r="Q42" s="278"/>
      <c r="R42" s="278"/>
      <c r="S42" s="39">
        <f t="shared" si="8"/>
        <v>0</v>
      </c>
      <c r="T42" s="40">
        <f t="shared" si="9"/>
        <v>0</v>
      </c>
      <c r="U42" s="277"/>
      <c r="V42" s="278"/>
      <c r="W42" s="278"/>
      <c r="X42" s="39">
        <f t="shared" si="10"/>
        <v>0</v>
      </c>
      <c r="Y42" s="282"/>
      <c r="Z42" s="278"/>
      <c r="AA42" s="278"/>
      <c r="AB42" s="39">
        <f t="shared" si="11"/>
        <v>0</v>
      </c>
      <c r="AC42" s="40">
        <f t="shared" si="12"/>
        <v>0</v>
      </c>
      <c r="AD42" s="277"/>
      <c r="AE42" s="278"/>
      <c r="AF42" s="278"/>
      <c r="AG42" s="41">
        <f t="shared" si="13"/>
        <v>0</v>
      </c>
      <c r="AH42" s="277"/>
      <c r="AI42" s="278"/>
      <c r="AJ42" s="278"/>
      <c r="AK42" s="39">
        <f t="shared" si="14"/>
        <v>0</v>
      </c>
      <c r="AL42" s="222">
        <f t="shared" si="15"/>
        <v>0</v>
      </c>
      <c r="AM42" s="282"/>
      <c r="AN42" s="278"/>
      <c r="AO42" s="278"/>
      <c r="AP42" s="41">
        <f t="shared" si="16"/>
        <v>0</v>
      </c>
      <c r="AQ42" s="277"/>
      <c r="AR42" s="278"/>
      <c r="AS42" s="278"/>
      <c r="AT42" s="30">
        <f t="shared" si="17"/>
        <v>0</v>
      </c>
      <c r="AU42" s="296">
        <f t="shared" si="18"/>
        <v>0</v>
      </c>
      <c r="AV42" s="293"/>
      <c r="AW42" s="287"/>
      <c r="AX42" s="299"/>
      <c r="AY42" s="296">
        <f t="shared" si="19"/>
        <v>0</v>
      </c>
      <c r="AZ42" s="293"/>
      <c r="BA42" s="287"/>
      <c r="BB42" s="299"/>
      <c r="BC42" s="296">
        <f t="shared" si="20"/>
        <v>0</v>
      </c>
      <c r="BD42" s="223">
        <f t="shared" si="21"/>
        <v>0</v>
      </c>
      <c r="BE42" s="286"/>
      <c r="BF42" s="287"/>
      <c r="BG42" s="287"/>
      <c r="BH42" s="30">
        <f t="shared" si="22"/>
        <v>0</v>
      </c>
      <c r="BI42" s="286"/>
      <c r="BJ42" s="287"/>
      <c r="BK42" s="287"/>
      <c r="BL42" s="31">
        <f t="shared" si="46"/>
        <v>0</v>
      </c>
      <c r="BM42" s="223">
        <f t="shared" si="47"/>
        <v>0</v>
      </c>
      <c r="BN42" s="286"/>
      <c r="BO42" s="287"/>
      <c r="BP42" s="287"/>
      <c r="BQ42" s="30">
        <f t="shared" si="25"/>
        <v>0</v>
      </c>
      <c r="BR42" s="286"/>
      <c r="BS42" s="287"/>
      <c r="BT42" s="287"/>
      <c r="BU42" s="31">
        <f t="shared" si="48"/>
        <v>0</v>
      </c>
      <c r="BV42" s="223">
        <f t="shared" si="49"/>
        <v>0</v>
      </c>
      <c r="BW42" s="277"/>
      <c r="BX42" s="278"/>
      <c r="BY42" s="306"/>
      <c r="BZ42" s="63">
        <f t="shared" si="50"/>
        <v>0</v>
      </c>
      <c r="CA42" s="256">
        <f t="shared" si="51"/>
        <v>0</v>
      </c>
      <c r="CB42" s="259">
        <f t="shared" si="52"/>
        <v>0</v>
      </c>
      <c r="CC42" s="269"/>
      <c r="CD42" s="63">
        <f t="shared" si="53"/>
        <v>0</v>
      </c>
      <c r="CE42" s="277"/>
      <c r="CF42" s="278"/>
      <c r="CG42" s="278"/>
      <c r="CH42" s="28">
        <f t="shared" si="54"/>
        <v>0</v>
      </c>
      <c r="CI42" s="277"/>
      <c r="CJ42" s="278"/>
      <c r="CK42" s="278"/>
      <c r="CL42" s="28">
        <f t="shared" si="55"/>
        <v>0</v>
      </c>
      <c r="CM42" s="51">
        <f t="shared" si="56"/>
        <v>0</v>
      </c>
      <c r="CN42" s="277"/>
      <c r="CO42" s="278"/>
      <c r="CP42" s="278"/>
      <c r="CQ42" s="44">
        <f t="shared" si="57"/>
        <v>0</v>
      </c>
      <c r="CR42" s="282"/>
      <c r="CS42" s="278"/>
      <c r="CT42" s="278"/>
      <c r="CU42" s="28">
        <f t="shared" si="58"/>
        <v>0</v>
      </c>
      <c r="CV42" s="48">
        <f t="shared" si="59"/>
        <v>0</v>
      </c>
      <c r="CW42" s="277"/>
      <c r="CX42" s="278"/>
      <c r="CY42" s="278"/>
      <c r="CZ42" s="44">
        <f t="shared" si="60"/>
        <v>0</v>
      </c>
      <c r="DA42" s="277"/>
      <c r="DB42" s="278"/>
      <c r="DC42" s="278"/>
      <c r="DD42" s="44">
        <f t="shared" si="61"/>
        <v>0</v>
      </c>
      <c r="DE42" s="47">
        <f t="shared" si="62"/>
        <v>0</v>
      </c>
      <c r="DF42" s="277"/>
      <c r="DG42" s="278"/>
      <c r="DH42" s="278"/>
      <c r="DI42" s="44">
        <f t="shared" si="63"/>
        <v>0</v>
      </c>
      <c r="DJ42" s="277"/>
      <c r="DK42" s="278"/>
      <c r="DL42" s="278"/>
      <c r="DM42" s="44">
        <f t="shared" si="64"/>
        <v>0</v>
      </c>
      <c r="DN42" s="47">
        <f t="shared" si="65"/>
        <v>0</v>
      </c>
      <c r="DO42" s="286"/>
      <c r="DP42" s="287"/>
      <c r="DQ42" s="299"/>
      <c r="DR42" s="48">
        <f t="shared" si="31"/>
        <v>0</v>
      </c>
      <c r="DS42" s="293"/>
      <c r="DT42" s="287"/>
      <c r="DU42" s="299"/>
      <c r="DV42" s="51">
        <f t="shared" si="66"/>
        <v>0</v>
      </c>
      <c r="DW42" s="48">
        <f t="shared" si="67"/>
        <v>0</v>
      </c>
      <c r="DX42" s="293"/>
      <c r="DY42" s="287"/>
      <c r="DZ42" s="299"/>
      <c r="EA42" s="48">
        <f t="shared" si="34"/>
        <v>0</v>
      </c>
      <c r="EB42" s="293"/>
      <c r="EC42" s="287"/>
      <c r="ED42" s="299"/>
      <c r="EE42" s="51">
        <f t="shared" si="68"/>
        <v>0</v>
      </c>
      <c r="EF42" s="48">
        <f t="shared" si="69"/>
        <v>0</v>
      </c>
      <c r="EG42" s="62">
        <f t="shared" si="70"/>
        <v>0</v>
      </c>
      <c r="EH42" s="128">
        <f t="shared" si="71"/>
        <v>0</v>
      </c>
      <c r="EI42" s="129">
        <f t="shared" si="72"/>
        <v>0</v>
      </c>
      <c r="EJ42" s="317"/>
      <c r="EK42" s="302">
        <f t="shared" si="39"/>
        <v>0</v>
      </c>
      <c r="EL42" s="252">
        <f t="shared" si="40"/>
        <v>0</v>
      </c>
      <c r="EM42" s="254">
        <f t="shared" si="41"/>
        <v>0</v>
      </c>
      <c r="EN42" s="253">
        <f t="shared" si="42"/>
        <v>0</v>
      </c>
      <c r="EO42" s="242">
        <f t="shared" si="43"/>
        <v>0</v>
      </c>
      <c r="EP42" s="318"/>
      <c r="EQ42" s="319"/>
      <c r="ER42" s="319"/>
      <c r="ES42" s="319"/>
      <c r="ET42" s="320"/>
      <c r="EU42" s="405">
        <f t="shared" si="44"/>
        <v>0</v>
      </c>
      <c r="EV42" s="408"/>
      <c r="EW42" s="407">
        <f t="shared" si="45"/>
        <v>0</v>
      </c>
      <c r="EX42" s="258">
        <f t="shared" si="5"/>
        <v>0</v>
      </c>
      <c r="EY42" s="260">
        <f t="shared" si="6"/>
        <v>0</v>
      </c>
    </row>
    <row r="43" spans="2:155" ht="17.100000000000001" customHeight="1" x14ac:dyDescent="0.2">
      <c r="B43" s="26" t="s">
        <v>143</v>
      </c>
      <c r="C43" s="266"/>
      <c r="D43" s="266"/>
      <c r="E43" s="267"/>
      <c r="F43" s="268"/>
      <c r="G43" s="268"/>
      <c r="H43" s="268"/>
      <c r="I43" s="268"/>
      <c r="J43" s="269"/>
      <c r="K43" s="270"/>
      <c r="L43" s="277"/>
      <c r="M43" s="278"/>
      <c r="N43" s="278"/>
      <c r="O43" s="39">
        <f t="shared" si="7"/>
        <v>0</v>
      </c>
      <c r="P43" s="277"/>
      <c r="Q43" s="278"/>
      <c r="R43" s="278"/>
      <c r="S43" s="39">
        <f t="shared" si="8"/>
        <v>0</v>
      </c>
      <c r="T43" s="40">
        <f t="shared" si="9"/>
        <v>0</v>
      </c>
      <c r="U43" s="277"/>
      <c r="V43" s="278"/>
      <c r="W43" s="278"/>
      <c r="X43" s="39">
        <f t="shared" si="10"/>
        <v>0</v>
      </c>
      <c r="Y43" s="282"/>
      <c r="Z43" s="278"/>
      <c r="AA43" s="278"/>
      <c r="AB43" s="39">
        <f t="shared" si="11"/>
        <v>0</v>
      </c>
      <c r="AC43" s="40">
        <f t="shared" si="12"/>
        <v>0</v>
      </c>
      <c r="AD43" s="277"/>
      <c r="AE43" s="278"/>
      <c r="AF43" s="278"/>
      <c r="AG43" s="41">
        <f t="shared" si="13"/>
        <v>0</v>
      </c>
      <c r="AH43" s="277"/>
      <c r="AI43" s="278"/>
      <c r="AJ43" s="278"/>
      <c r="AK43" s="39">
        <f t="shared" si="14"/>
        <v>0</v>
      </c>
      <c r="AL43" s="222">
        <f t="shared" si="15"/>
        <v>0</v>
      </c>
      <c r="AM43" s="282"/>
      <c r="AN43" s="278"/>
      <c r="AO43" s="278"/>
      <c r="AP43" s="41">
        <f t="shared" si="16"/>
        <v>0</v>
      </c>
      <c r="AQ43" s="277"/>
      <c r="AR43" s="278"/>
      <c r="AS43" s="278"/>
      <c r="AT43" s="30">
        <f t="shared" si="17"/>
        <v>0</v>
      </c>
      <c r="AU43" s="296">
        <f t="shared" si="18"/>
        <v>0</v>
      </c>
      <c r="AV43" s="293"/>
      <c r="AW43" s="287"/>
      <c r="AX43" s="299"/>
      <c r="AY43" s="296">
        <f t="shared" si="19"/>
        <v>0</v>
      </c>
      <c r="AZ43" s="293"/>
      <c r="BA43" s="287"/>
      <c r="BB43" s="299"/>
      <c r="BC43" s="296">
        <f t="shared" si="20"/>
        <v>0</v>
      </c>
      <c r="BD43" s="223">
        <f t="shared" si="21"/>
        <v>0</v>
      </c>
      <c r="BE43" s="286"/>
      <c r="BF43" s="287"/>
      <c r="BG43" s="287"/>
      <c r="BH43" s="30">
        <f t="shared" si="22"/>
        <v>0</v>
      </c>
      <c r="BI43" s="286"/>
      <c r="BJ43" s="287"/>
      <c r="BK43" s="287"/>
      <c r="BL43" s="31">
        <f t="shared" si="46"/>
        <v>0</v>
      </c>
      <c r="BM43" s="223">
        <f t="shared" si="47"/>
        <v>0</v>
      </c>
      <c r="BN43" s="286"/>
      <c r="BO43" s="287"/>
      <c r="BP43" s="287"/>
      <c r="BQ43" s="30">
        <f t="shared" si="25"/>
        <v>0</v>
      </c>
      <c r="BR43" s="286"/>
      <c r="BS43" s="287"/>
      <c r="BT43" s="287"/>
      <c r="BU43" s="31">
        <f t="shared" si="48"/>
        <v>0</v>
      </c>
      <c r="BV43" s="223">
        <f t="shared" si="49"/>
        <v>0</v>
      </c>
      <c r="BW43" s="277"/>
      <c r="BX43" s="278"/>
      <c r="BY43" s="306"/>
      <c r="BZ43" s="63">
        <f t="shared" si="50"/>
        <v>0</v>
      </c>
      <c r="CA43" s="256">
        <f t="shared" si="51"/>
        <v>0</v>
      </c>
      <c r="CB43" s="259">
        <f t="shared" si="52"/>
        <v>0</v>
      </c>
      <c r="CC43" s="269"/>
      <c r="CD43" s="63">
        <f t="shared" si="53"/>
        <v>0</v>
      </c>
      <c r="CE43" s="277"/>
      <c r="CF43" s="278"/>
      <c r="CG43" s="278"/>
      <c r="CH43" s="28">
        <f t="shared" si="54"/>
        <v>0</v>
      </c>
      <c r="CI43" s="277"/>
      <c r="CJ43" s="278"/>
      <c r="CK43" s="278"/>
      <c r="CL43" s="28">
        <f t="shared" si="55"/>
        <v>0</v>
      </c>
      <c r="CM43" s="51">
        <f t="shared" si="56"/>
        <v>0</v>
      </c>
      <c r="CN43" s="277"/>
      <c r="CO43" s="278"/>
      <c r="CP43" s="278"/>
      <c r="CQ43" s="44">
        <f t="shared" si="57"/>
        <v>0</v>
      </c>
      <c r="CR43" s="282"/>
      <c r="CS43" s="278"/>
      <c r="CT43" s="278"/>
      <c r="CU43" s="28">
        <f t="shared" si="58"/>
        <v>0</v>
      </c>
      <c r="CV43" s="48">
        <f t="shared" si="59"/>
        <v>0</v>
      </c>
      <c r="CW43" s="277"/>
      <c r="CX43" s="278"/>
      <c r="CY43" s="278"/>
      <c r="CZ43" s="44">
        <f t="shared" si="60"/>
        <v>0</v>
      </c>
      <c r="DA43" s="277"/>
      <c r="DB43" s="278"/>
      <c r="DC43" s="278"/>
      <c r="DD43" s="44">
        <f t="shared" si="61"/>
        <v>0</v>
      </c>
      <c r="DE43" s="47">
        <f t="shared" si="62"/>
        <v>0</v>
      </c>
      <c r="DF43" s="277"/>
      <c r="DG43" s="278"/>
      <c r="DH43" s="278"/>
      <c r="DI43" s="44">
        <f t="shared" si="63"/>
        <v>0</v>
      </c>
      <c r="DJ43" s="277"/>
      <c r="DK43" s="278"/>
      <c r="DL43" s="278"/>
      <c r="DM43" s="44">
        <f t="shared" si="64"/>
        <v>0</v>
      </c>
      <c r="DN43" s="47">
        <f t="shared" si="65"/>
        <v>0</v>
      </c>
      <c r="DO43" s="286"/>
      <c r="DP43" s="287"/>
      <c r="DQ43" s="299"/>
      <c r="DR43" s="48">
        <f t="shared" si="31"/>
        <v>0</v>
      </c>
      <c r="DS43" s="293"/>
      <c r="DT43" s="287"/>
      <c r="DU43" s="299"/>
      <c r="DV43" s="51">
        <f t="shared" si="66"/>
        <v>0</v>
      </c>
      <c r="DW43" s="48">
        <f t="shared" si="67"/>
        <v>0</v>
      </c>
      <c r="DX43" s="293"/>
      <c r="DY43" s="287"/>
      <c r="DZ43" s="299"/>
      <c r="EA43" s="48">
        <f t="shared" si="34"/>
        <v>0</v>
      </c>
      <c r="EB43" s="293"/>
      <c r="EC43" s="287"/>
      <c r="ED43" s="299"/>
      <c r="EE43" s="51">
        <f t="shared" si="68"/>
        <v>0</v>
      </c>
      <c r="EF43" s="48">
        <f t="shared" si="69"/>
        <v>0</v>
      </c>
      <c r="EG43" s="62">
        <f t="shared" si="70"/>
        <v>0</v>
      </c>
      <c r="EH43" s="128">
        <f t="shared" si="71"/>
        <v>0</v>
      </c>
      <c r="EI43" s="129">
        <f t="shared" si="72"/>
        <v>0</v>
      </c>
      <c r="EJ43" s="317"/>
      <c r="EK43" s="302">
        <f t="shared" si="39"/>
        <v>0</v>
      </c>
      <c r="EL43" s="252">
        <f t="shared" si="40"/>
        <v>0</v>
      </c>
      <c r="EM43" s="254">
        <f t="shared" si="41"/>
        <v>0</v>
      </c>
      <c r="EN43" s="253">
        <f t="shared" si="42"/>
        <v>0</v>
      </c>
      <c r="EO43" s="242">
        <f t="shared" si="43"/>
        <v>0</v>
      </c>
      <c r="EP43" s="318"/>
      <c r="EQ43" s="319"/>
      <c r="ER43" s="319"/>
      <c r="ES43" s="319"/>
      <c r="ET43" s="320"/>
      <c r="EU43" s="405">
        <f t="shared" si="44"/>
        <v>0</v>
      </c>
      <c r="EV43" s="408"/>
      <c r="EW43" s="407">
        <f t="shared" si="45"/>
        <v>0</v>
      </c>
      <c r="EX43" s="258">
        <f t="shared" si="5"/>
        <v>0</v>
      </c>
      <c r="EY43" s="260">
        <f t="shared" si="6"/>
        <v>0</v>
      </c>
    </row>
    <row r="44" spans="2:155" ht="16.5" customHeight="1" x14ac:dyDescent="0.2">
      <c r="B44" s="26" t="s">
        <v>144</v>
      </c>
      <c r="C44" s="266"/>
      <c r="D44" s="266"/>
      <c r="E44" s="267"/>
      <c r="F44" s="268"/>
      <c r="G44" s="268"/>
      <c r="H44" s="268"/>
      <c r="I44" s="268"/>
      <c r="J44" s="269"/>
      <c r="K44" s="270"/>
      <c r="L44" s="277"/>
      <c r="M44" s="278"/>
      <c r="N44" s="278"/>
      <c r="O44" s="39">
        <f t="shared" si="7"/>
        <v>0</v>
      </c>
      <c r="P44" s="277"/>
      <c r="Q44" s="278"/>
      <c r="R44" s="278"/>
      <c r="S44" s="39">
        <f t="shared" si="8"/>
        <v>0</v>
      </c>
      <c r="T44" s="40">
        <f t="shared" si="9"/>
        <v>0</v>
      </c>
      <c r="U44" s="277"/>
      <c r="V44" s="278"/>
      <c r="W44" s="278"/>
      <c r="X44" s="39">
        <f t="shared" si="10"/>
        <v>0</v>
      </c>
      <c r="Y44" s="282"/>
      <c r="Z44" s="278"/>
      <c r="AA44" s="278"/>
      <c r="AB44" s="39">
        <f t="shared" si="11"/>
        <v>0</v>
      </c>
      <c r="AC44" s="40">
        <f t="shared" si="12"/>
        <v>0</v>
      </c>
      <c r="AD44" s="277"/>
      <c r="AE44" s="278"/>
      <c r="AF44" s="278"/>
      <c r="AG44" s="41">
        <f t="shared" si="13"/>
        <v>0</v>
      </c>
      <c r="AH44" s="277"/>
      <c r="AI44" s="278"/>
      <c r="AJ44" s="278"/>
      <c r="AK44" s="39">
        <f t="shared" si="14"/>
        <v>0</v>
      </c>
      <c r="AL44" s="222">
        <f t="shared" si="15"/>
        <v>0</v>
      </c>
      <c r="AM44" s="282"/>
      <c r="AN44" s="278"/>
      <c r="AO44" s="278"/>
      <c r="AP44" s="41">
        <f t="shared" si="16"/>
        <v>0</v>
      </c>
      <c r="AQ44" s="277"/>
      <c r="AR44" s="278"/>
      <c r="AS44" s="278"/>
      <c r="AT44" s="30">
        <f t="shared" si="17"/>
        <v>0</v>
      </c>
      <c r="AU44" s="296">
        <f t="shared" si="18"/>
        <v>0</v>
      </c>
      <c r="AV44" s="293"/>
      <c r="AW44" s="287"/>
      <c r="AX44" s="299"/>
      <c r="AY44" s="296">
        <f t="shared" si="19"/>
        <v>0</v>
      </c>
      <c r="AZ44" s="293"/>
      <c r="BA44" s="287"/>
      <c r="BB44" s="299"/>
      <c r="BC44" s="296">
        <f t="shared" si="20"/>
        <v>0</v>
      </c>
      <c r="BD44" s="223">
        <f t="shared" si="21"/>
        <v>0</v>
      </c>
      <c r="BE44" s="286"/>
      <c r="BF44" s="287"/>
      <c r="BG44" s="287"/>
      <c r="BH44" s="30">
        <f t="shared" si="22"/>
        <v>0</v>
      </c>
      <c r="BI44" s="286"/>
      <c r="BJ44" s="287"/>
      <c r="BK44" s="287"/>
      <c r="BL44" s="31">
        <f t="shared" si="46"/>
        <v>0</v>
      </c>
      <c r="BM44" s="223">
        <f t="shared" si="47"/>
        <v>0</v>
      </c>
      <c r="BN44" s="286"/>
      <c r="BO44" s="287"/>
      <c r="BP44" s="287"/>
      <c r="BQ44" s="30">
        <f t="shared" si="25"/>
        <v>0</v>
      </c>
      <c r="BR44" s="286"/>
      <c r="BS44" s="287"/>
      <c r="BT44" s="287"/>
      <c r="BU44" s="31">
        <f t="shared" si="48"/>
        <v>0</v>
      </c>
      <c r="BV44" s="223">
        <f t="shared" si="49"/>
        <v>0</v>
      </c>
      <c r="BW44" s="277"/>
      <c r="BX44" s="278"/>
      <c r="BY44" s="306"/>
      <c r="BZ44" s="63">
        <f t="shared" si="50"/>
        <v>0</v>
      </c>
      <c r="CA44" s="256">
        <f t="shared" si="51"/>
        <v>0</v>
      </c>
      <c r="CB44" s="259">
        <f t="shared" si="52"/>
        <v>0</v>
      </c>
      <c r="CC44" s="269"/>
      <c r="CD44" s="63">
        <f t="shared" si="53"/>
        <v>0</v>
      </c>
      <c r="CE44" s="277"/>
      <c r="CF44" s="278"/>
      <c r="CG44" s="278"/>
      <c r="CH44" s="28">
        <f t="shared" si="54"/>
        <v>0</v>
      </c>
      <c r="CI44" s="277"/>
      <c r="CJ44" s="278"/>
      <c r="CK44" s="278"/>
      <c r="CL44" s="28">
        <f t="shared" si="55"/>
        <v>0</v>
      </c>
      <c r="CM44" s="51">
        <f t="shared" si="56"/>
        <v>0</v>
      </c>
      <c r="CN44" s="277"/>
      <c r="CO44" s="278"/>
      <c r="CP44" s="278"/>
      <c r="CQ44" s="44">
        <f t="shared" si="57"/>
        <v>0</v>
      </c>
      <c r="CR44" s="282"/>
      <c r="CS44" s="278"/>
      <c r="CT44" s="278"/>
      <c r="CU44" s="28">
        <f t="shared" si="58"/>
        <v>0</v>
      </c>
      <c r="CV44" s="48">
        <f t="shared" si="59"/>
        <v>0</v>
      </c>
      <c r="CW44" s="277"/>
      <c r="CX44" s="278"/>
      <c r="CY44" s="278"/>
      <c r="CZ44" s="44">
        <f t="shared" si="60"/>
        <v>0</v>
      </c>
      <c r="DA44" s="277"/>
      <c r="DB44" s="278"/>
      <c r="DC44" s="278"/>
      <c r="DD44" s="44">
        <f t="shared" si="61"/>
        <v>0</v>
      </c>
      <c r="DE44" s="47">
        <f t="shared" si="62"/>
        <v>0</v>
      </c>
      <c r="DF44" s="277"/>
      <c r="DG44" s="278"/>
      <c r="DH44" s="278"/>
      <c r="DI44" s="44">
        <f t="shared" si="63"/>
        <v>0</v>
      </c>
      <c r="DJ44" s="277"/>
      <c r="DK44" s="278"/>
      <c r="DL44" s="278"/>
      <c r="DM44" s="44">
        <f t="shared" si="64"/>
        <v>0</v>
      </c>
      <c r="DN44" s="47">
        <f t="shared" si="65"/>
        <v>0</v>
      </c>
      <c r="DO44" s="286"/>
      <c r="DP44" s="287"/>
      <c r="DQ44" s="299"/>
      <c r="DR44" s="48">
        <f t="shared" si="31"/>
        <v>0</v>
      </c>
      <c r="DS44" s="293"/>
      <c r="DT44" s="287"/>
      <c r="DU44" s="299"/>
      <c r="DV44" s="51">
        <f t="shared" si="66"/>
        <v>0</v>
      </c>
      <c r="DW44" s="48">
        <f t="shared" si="67"/>
        <v>0</v>
      </c>
      <c r="DX44" s="293"/>
      <c r="DY44" s="287"/>
      <c r="DZ44" s="299"/>
      <c r="EA44" s="48">
        <f t="shared" si="34"/>
        <v>0</v>
      </c>
      <c r="EB44" s="293"/>
      <c r="EC44" s="287"/>
      <c r="ED44" s="299"/>
      <c r="EE44" s="51">
        <f t="shared" si="68"/>
        <v>0</v>
      </c>
      <c r="EF44" s="48">
        <f t="shared" si="69"/>
        <v>0</v>
      </c>
      <c r="EG44" s="62">
        <f t="shared" si="70"/>
        <v>0</v>
      </c>
      <c r="EH44" s="128">
        <f t="shared" si="71"/>
        <v>0</v>
      </c>
      <c r="EI44" s="129">
        <f t="shared" si="72"/>
        <v>0</v>
      </c>
      <c r="EJ44" s="317"/>
      <c r="EK44" s="302">
        <f t="shared" si="39"/>
        <v>0</v>
      </c>
      <c r="EL44" s="252">
        <f t="shared" si="40"/>
        <v>0</v>
      </c>
      <c r="EM44" s="254">
        <f t="shared" si="41"/>
        <v>0</v>
      </c>
      <c r="EN44" s="253">
        <f t="shared" si="42"/>
        <v>0</v>
      </c>
      <c r="EO44" s="242">
        <f t="shared" si="43"/>
        <v>0</v>
      </c>
      <c r="EP44" s="318"/>
      <c r="EQ44" s="319"/>
      <c r="ER44" s="319"/>
      <c r="ES44" s="319"/>
      <c r="ET44" s="320"/>
      <c r="EU44" s="405">
        <f t="shared" si="44"/>
        <v>0</v>
      </c>
      <c r="EV44" s="408"/>
      <c r="EW44" s="407">
        <f t="shared" si="45"/>
        <v>0</v>
      </c>
      <c r="EX44" s="258">
        <f t="shared" si="5"/>
        <v>0</v>
      </c>
      <c r="EY44" s="260">
        <f t="shared" si="6"/>
        <v>0</v>
      </c>
    </row>
    <row r="45" spans="2:155" ht="17.100000000000001" customHeight="1" x14ac:dyDescent="0.2">
      <c r="B45" s="26" t="s">
        <v>145</v>
      </c>
      <c r="C45" s="266"/>
      <c r="D45" s="266"/>
      <c r="E45" s="267"/>
      <c r="F45" s="268"/>
      <c r="G45" s="268"/>
      <c r="H45" s="268"/>
      <c r="I45" s="268"/>
      <c r="J45" s="269"/>
      <c r="K45" s="270"/>
      <c r="L45" s="277"/>
      <c r="M45" s="278"/>
      <c r="N45" s="278"/>
      <c r="O45" s="39">
        <f t="shared" si="7"/>
        <v>0</v>
      </c>
      <c r="P45" s="277"/>
      <c r="Q45" s="278"/>
      <c r="R45" s="278"/>
      <c r="S45" s="39">
        <f t="shared" si="8"/>
        <v>0</v>
      </c>
      <c r="T45" s="40">
        <f t="shared" si="9"/>
        <v>0</v>
      </c>
      <c r="U45" s="277"/>
      <c r="V45" s="278"/>
      <c r="W45" s="278"/>
      <c r="X45" s="39">
        <f t="shared" si="10"/>
        <v>0</v>
      </c>
      <c r="Y45" s="282"/>
      <c r="Z45" s="278"/>
      <c r="AA45" s="278"/>
      <c r="AB45" s="39">
        <f t="shared" si="11"/>
        <v>0</v>
      </c>
      <c r="AC45" s="40">
        <f t="shared" si="12"/>
        <v>0</v>
      </c>
      <c r="AD45" s="277"/>
      <c r="AE45" s="278"/>
      <c r="AF45" s="278"/>
      <c r="AG45" s="41">
        <f t="shared" si="13"/>
        <v>0</v>
      </c>
      <c r="AH45" s="277"/>
      <c r="AI45" s="278"/>
      <c r="AJ45" s="278"/>
      <c r="AK45" s="39">
        <f t="shared" si="14"/>
        <v>0</v>
      </c>
      <c r="AL45" s="222">
        <f t="shared" si="15"/>
        <v>0</v>
      </c>
      <c r="AM45" s="282"/>
      <c r="AN45" s="278"/>
      <c r="AO45" s="278"/>
      <c r="AP45" s="41">
        <f t="shared" si="16"/>
        <v>0</v>
      </c>
      <c r="AQ45" s="277"/>
      <c r="AR45" s="278"/>
      <c r="AS45" s="278"/>
      <c r="AT45" s="30">
        <f t="shared" si="17"/>
        <v>0</v>
      </c>
      <c r="AU45" s="296">
        <f t="shared" si="18"/>
        <v>0</v>
      </c>
      <c r="AV45" s="293"/>
      <c r="AW45" s="287"/>
      <c r="AX45" s="299"/>
      <c r="AY45" s="296">
        <f t="shared" si="19"/>
        <v>0</v>
      </c>
      <c r="AZ45" s="293"/>
      <c r="BA45" s="287"/>
      <c r="BB45" s="299"/>
      <c r="BC45" s="296">
        <f t="shared" si="20"/>
        <v>0</v>
      </c>
      <c r="BD45" s="223">
        <f t="shared" si="21"/>
        <v>0</v>
      </c>
      <c r="BE45" s="286"/>
      <c r="BF45" s="287"/>
      <c r="BG45" s="287"/>
      <c r="BH45" s="30">
        <f t="shared" si="22"/>
        <v>0</v>
      </c>
      <c r="BI45" s="286"/>
      <c r="BJ45" s="287"/>
      <c r="BK45" s="287"/>
      <c r="BL45" s="31">
        <f t="shared" si="46"/>
        <v>0</v>
      </c>
      <c r="BM45" s="223">
        <f t="shared" si="47"/>
        <v>0</v>
      </c>
      <c r="BN45" s="286"/>
      <c r="BO45" s="287"/>
      <c r="BP45" s="287"/>
      <c r="BQ45" s="30">
        <f t="shared" si="25"/>
        <v>0</v>
      </c>
      <c r="BR45" s="286"/>
      <c r="BS45" s="287"/>
      <c r="BT45" s="287"/>
      <c r="BU45" s="31">
        <f t="shared" si="48"/>
        <v>0</v>
      </c>
      <c r="BV45" s="223">
        <f t="shared" si="49"/>
        <v>0</v>
      </c>
      <c r="BW45" s="277"/>
      <c r="BX45" s="278"/>
      <c r="BY45" s="306"/>
      <c r="BZ45" s="63">
        <f t="shared" si="50"/>
        <v>0</v>
      </c>
      <c r="CA45" s="256">
        <f t="shared" si="51"/>
        <v>0</v>
      </c>
      <c r="CB45" s="259">
        <f t="shared" si="52"/>
        <v>0</v>
      </c>
      <c r="CC45" s="269"/>
      <c r="CD45" s="63">
        <f t="shared" si="53"/>
        <v>0</v>
      </c>
      <c r="CE45" s="277"/>
      <c r="CF45" s="278"/>
      <c r="CG45" s="278"/>
      <c r="CH45" s="28">
        <f t="shared" si="54"/>
        <v>0</v>
      </c>
      <c r="CI45" s="277"/>
      <c r="CJ45" s="278"/>
      <c r="CK45" s="278"/>
      <c r="CL45" s="28">
        <f t="shared" si="55"/>
        <v>0</v>
      </c>
      <c r="CM45" s="51">
        <f t="shared" si="56"/>
        <v>0</v>
      </c>
      <c r="CN45" s="277"/>
      <c r="CO45" s="278"/>
      <c r="CP45" s="278"/>
      <c r="CQ45" s="44">
        <f t="shared" si="57"/>
        <v>0</v>
      </c>
      <c r="CR45" s="282"/>
      <c r="CS45" s="278"/>
      <c r="CT45" s="278"/>
      <c r="CU45" s="28">
        <f t="shared" si="58"/>
        <v>0</v>
      </c>
      <c r="CV45" s="48">
        <f t="shared" si="59"/>
        <v>0</v>
      </c>
      <c r="CW45" s="277"/>
      <c r="CX45" s="278"/>
      <c r="CY45" s="278"/>
      <c r="CZ45" s="44">
        <f t="shared" si="60"/>
        <v>0</v>
      </c>
      <c r="DA45" s="277"/>
      <c r="DB45" s="278"/>
      <c r="DC45" s="278"/>
      <c r="DD45" s="44">
        <f t="shared" si="61"/>
        <v>0</v>
      </c>
      <c r="DE45" s="47">
        <f t="shared" si="62"/>
        <v>0</v>
      </c>
      <c r="DF45" s="277"/>
      <c r="DG45" s="278"/>
      <c r="DH45" s="278"/>
      <c r="DI45" s="44">
        <f t="shared" si="63"/>
        <v>0</v>
      </c>
      <c r="DJ45" s="277"/>
      <c r="DK45" s="278"/>
      <c r="DL45" s="278"/>
      <c r="DM45" s="44">
        <f t="shared" si="64"/>
        <v>0</v>
      </c>
      <c r="DN45" s="47">
        <f t="shared" si="65"/>
        <v>0</v>
      </c>
      <c r="DO45" s="286"/>
      <c r="DP45" s="287"/>
      <c r="DQ45" s="299"/>
      <c r="DR45" s="48">
        <f t="shared" si="31"/>
        <v>0</v>
      </c>
      <c r="DS45" s="293"/>
      <c r="DT45" s="287"/>
      <c r="DU45" s="299"/>
      <c r="DV45" s="51">
        <f t="shared" si="66"/>
        <v>0</v>
      </c>
      <c r="DW45" s="48">
        <f t="shared" si="67"/>
        <v>0</v>
      </c>
      <c r="DX45" s="293"/>
      <c r="DY45" s="287"/>
      <c r="DZ45" s="299"/>
      <c r="EA45" s="48">
        <f t="shared" si="34"/>
        <v>0</v>
      </c>
      <c r="EB45" s="293"/>
      <c r="EC45" s="287"/>
      <c r="ED45" s="299"/>
      <c r="EE45" s="51">
        <f t="shared" si="68"/>
        <v>0</v>
      </c>
      <c r="EF45" s="48">
        <f t="shared" si="69"/>
        <v>0</v>
      </c>
      <c r="EG45" s="62">
        <f t="shared" si="70"/>
        <v>0</v>
      </c>
      <c r="EH45" s="128">
        <f t="shared" si="71"/>
        <v>0</v>
      </c>
      <c r="EI45" s="129">
        <f t="shared" si="72"/>
        <v>0</v>
      </c>
      <c r="EJ45" s="317"/>
      <c r="EK45" s="302">
        <f t="shared" si="39"/>
        <v>0</v>
      </c>
      <c r="EL45" s="252">
        <f t="shared" si="40"/>
        <v>0</v>
      </c>
      <c r="EM45" s="254">
        <f t="shared" si="41"/>
        <v>0</v>
      </c>
      <c r="EN45" s="253">
        <f t="shared" si="42"/>
        <v>0</v>
      </c>
      <c r="EO45" s="242">
        <f t="shared" si="43"/>
        <v>0</v>
      </c>
      <c r="EP45" s="318"/>
      <c r="EQ45" s="319"/>
      <c r="ER45" s="319"/>
      <c r="ES45" s="319"/>
      <c r="ET45" s="320"/>
      <c r="EU45" s="405">
        <f t="shared" si="44"/>
        <v>0</v>
      </c>
      <c r="EV45" s="408"/>
      <c r="EW45" s="407">
        <f t="shared" si="45"/>
        <v>0</v>
      </c>
      <c r="EX45" s="258">
        <f t="shared" si="5"/>
        <v>0</v>
      </c>
      <c r="EY45" s="260">
        <f t="shared" si="6"/>
        <v>0</v>
      </c>
    </row>
    <row r="46" spans="2:155" ht="17.100000000000001" customHeight="1" x14ac:dyDescent="0.2">
      <c r="B46" s="38" t="s">
        <v>146</v>
      </c>
      <c r="C46" s="261"/>
      <c r="D46" s="261"/>
      <c r="E46" s="267"/>
      <c r="F46" s="268"/>
      <c r="G46" s="268"/>
      <c r="H46" s="268"/>
      <c r="I46" s="268"/>
      <c r="J46" s="269"/>
      <c r="K46" s="270"/>
      <c r="L46" s="277"/>
      <c r="M46" s="278"/>
      <c r="N46" s="278"/>
      <c r="O46" s="39">
        <f t="shared" si="7"/>
        <v>0</v>
      </c>
      <c r="P46" s="277"/>
      <c r="Q46" s="278"/>
      <c r="R46" s="278"/>
      <c r="S46" s="39">
        <f t="shared" si="8"/>
        <v>0</v>
      </c>
      <c r="T46" s="40">
        <f t="shared" si="9"/>
        <v>0</v>
      </c>
      <c r="U46" s="277"/>
      <c r="V46" s="278"/>
      <c r="W46" s="278"/>
      <c r="X46" s="39">
        <f t="shared" si="10"/>
        <v>0</v>
      </c>
      <c r="Y46" s="282"/>
      <c r="Z46" s="278"/>
      <c r="AA46" s="278"/>
      <c r="AB46" s="39">
        <f t="shared" si="11"/>
        <v>0</v>
      </c>
      <c r="AC46" s="40">
        <f t="shared" si="12"/>
        <v>0</v>
      </c>
      <c r="AD46" s="277"/>
      <c r="AE46" s="278"/>
      <c r="AF46" s="278"/>
      <c r="AG46" s="41">
        <f t="shared" si="13"/>
        <v>0</v>
      </c>
      <c r="AH46" s="277"/>
      <c r="AI46" s="278"/>
      <c r="AJ46" s="278"/>
      <c r="AK46" s="39">
        <f t="shared" si="14"/>
        <v>0</v>
      </c>
      <c r="AL46" s="222">
        <f t="shared" si="15"/>
        <v>0</v>
      </c>
      <c r="AM46" s="282"/>
      <c r="AN46" s="278"/>
      <c r="AO46" s="278"/>
      <c r="AP46" s="41">
        <f t="shared" si="16"/>
        <v>0</v>
      </c>
      <c r="AQ46" s="277"/>
      <c r="AR46" s="278"/>
      <c r="AS46" s="278"/>
      <c r="AT46" s="30">
        <f t="shared" si="17"/>
        <v>0</v>
      </c>
      <c r="AU46" s="296">
        <f t="shared" si="18"/>
        <v>0</v>
      </c>
      <c r="AV46" s="293"/>
      <c r="AW46" s="287"/>
      <c r="AX46" s="299"/>
      <c r="AY46" s="296">
        <f t="shared" si="19"/>
        <v>0</v>
      </c>
      <c r="AZ46" s="293"/>
      <c r="BA46" s="287"/>
      <c r="BB46" s="299"/>
      <c r="BC46" s="296">
        <f t="shared" si="20"/>
        <v>0</v>
      </c>
      <c r="BD46" s="223">
        <f t="shared" si="21"/>
        <v>0</v>
      </c>
      <c r="BE46" s="286"/>
      <c r="BF46" s="287"/>
      <c r="BG46" s="287"/>
      <c r="BH46" s="30">
        <f t="shared" si="22"/>
        <v>0</v>
      </c>
      <c r="BI46" s="286"/>
      <c r="BJ46" s="287"/>
      <c r="BK46" s="287"/>
      <c r="BL46" s="31">
        <f t="shared" si="46"/>
        <v>0</v>
      </c>
      <c r="BM46" s="223">
        <f t="shared" si="47"/>
        <v>0</v>
      </c>
      <c r="BN46" s="286"/>
      <c r="BO46" s="287"/>
      <c r="BP46" s="287"/>
      <c r="BQ46" s="30">
        <f t="shared" si="25"/>
        <v>0</v>
      </c>
      <c r="BR46" s="286"/>
      <c r="BS46" s="287"/>
      <c r="BT46" s="287"/>
      <c r="BU46" s="31">
        <f t="shared" si="48"/>
        <v>0</v>
      </c>
      <c r="BV46" s="223">
        <f t="shared" si="49"/>
        <v>0</v>
      </c>
      <c r="BW46" s="277"/>
      <c r="BX46" s="278"/>
      <c r="BY46" s="306"/>
      <c r="BZ46" s="63">
        <f t="shared" si="50"/>
        <v>0</v>
      </c>
      <c r="CA46" s="256">
        <f t="shared" si="51"/>
        <v>0</v>
      </c>
      <c r="CB46" s="259">
        <f t="shared" si="52"/>
        <v>0</v>
      </c>
      <c r="CC46" s="269"/>
      <c r="CD46" s="63">
        <f t="shared" si="53"/>
        <v>0</v>
      </c>
      <c r="CE46" s="277"/>
      <c r="CF46" s="278"/>
      <c r="CG46" s="278"/>
      <c r="CH46" s="28">
        <f t="shared" si="54"/>
        <v>0</v>
      </c>
      <c r="CI46" s="277"/>
      <c r="CJ46" s="278"/>
      <c r="CK46" s="278"/>
      <c r="CL46" s="28">
        <f t="shared" si="55"/>
        <v>0</v>
      </c>
      <c r="CM46" s="51">
        <f t="shared" si="56"/>
        <v>0</v>
      </c>
      <c r="CN46" s="277"/>
      <c r="CO46" s="278"/>
      <c r="CP46" s="278"/>
      <c r="CQ46" s="44">
        <f t="shared" si="57"/>
        <v>0</v>
      </c>
      <c r="CR46" s="282"/>
      <c r="CS46" s="278"/>
      <c r="CT46" s="278"/>
      <c r="CU46" s="28">
        <f t="shared" si="58"/>
        <v>0</v>
      </c>
      <c r="CV46" s="48">
        <f t="shared" si="59"/>
        <v>0</v>
      </c>
      <c r="CW46" s="277"/>
      <c r="CX46" s="278"/>
      <c r="CY46" s="278"/>
      <c r="CZ46" s="44">
        <f t="shared" si="60"/>
        <v>0</v>
      </c>
      <c r="DA46" s="277"/>
      <c r="DB46" s="278"/>
      <c r="DC46" s="278"/>
      <c r="DD46" s="44">
        <f t="shared" si="61"/>
        <v>0</v>
      </c>
      <c r="DE46" s="47">
        <f t="shared" si="62"/>
        <v>0</v>
      </c>
      <c r="DF46" s="277"/>
      <c r="DG46" s="278"/>
      <c r="DH46" s="278"/>
      <c r="DI46" s="44">
        <f t="shared" si="63"/>
        <v>0</v>
      </c>
      <c r="DJ46" s="277"/>
      <c r="DK46" s="278"/>
      <c r="DL46" s="278"/>
      <c r="DM46" s="44">
        <f t="shared" si="64"/>
        <v>0</v>
      </c>
      <c r="DN46" s="47">
        <f t="shared" si="65"/>
        <v>0</v>
      </c>
      <c r="DO46" s="286"/>
      <c r="DP46" s="287"/>
      <c r="DQ46" s="299"/>
      <c r="DR46" s="48">
        <f t="shared" si="31"/>
        <v>0</v>
      </c>
      <c r="DS46" s="293"/>
      <c r="DT46" s="287"/>
      <c r="DU46" s="299"/>
      <c r="DV46" s="51">
        <f t="shared" si="66"/>
        <v>0</v>
      </c>
      <c r="DW46" s="48">
        <f t="shared" si="67"/>
        <v>0</v>
      </c>
      <c r="DX46" s="293"/>
      <c r="DY46" s="287"/>
      <c r="DZ46" s="299"/>
      <c r="EA46" s="48">
        <f t="shared" si="34"/>
        <v>0</v>
      </c>
      <c r="EB46" s="293"/>
      <c r="EC46" s="287"/>
      <c r="ED46" s="299"/>
      <c r="EE46" s="51">
        <f t="shared" si="68"/>
        <v>0</v>
      </c>
      <c r="EF46" s="48">
        <f t="shared" si="69"/>
        <v>0</v>
      </c>
      <c r="EG46" s="62">
        <f t="shared" si="70"/>
        <v>0</v>
      </c>
      <c r="EH46" s="128">
        <f t="shared" si="71"/>
        <v>0</v>
      </c>
      <c r="EI46" s="129">
        <f t="shared" si="72"/>
        <v>0</v>
      </c>
      <c r="EJ46" s="317"/>
      <c r="EK46" s="302">
        <f t="shared" si="39"/>
        <v>0</v>
      </c>
      <c r="EL46" s="252">
        <f t="shared" si="40"/>
        <v>0</v>
      </c>
      <c r="EM46" s="254">
        <f t="shared" si="41"/>
        <v>0</v>
      </c>
      <c r="EN46" s="253">
        <f t="shared" si="42"/>
        <v>0</v>
      </c>
      <c r="EO46" s="242">
        <f t="shared" si="43"/>
        <v>0</v>
      </c>
      <c r="EP46" s="318"/>
      <c r="EQ46" s="319"/>
      <c r="ER46" s="319"/>
      <c r="ES46" s="319"/>
      <c r="ET46" s="320"/>
      <c r="EU46" s="405">
        <f t="shared" si="44"/>
        <v>0</v>
      </c>
      <c r="EV46" s="408"/>
      <c r="EW46" s="407">
        <f t="shared" si="45"/>
        <v>0</v>
      </c>
      <c r="EX46" s="258">
        <f t="shared" si="5"/>
        <v>0</v>
      </c>
      <c r="EY46" s="260">
        <f t="shared" si="6"/>
        <v>0</v>
      </c>
    </row>
    <row r="47" spans="2:155" ht="17.100000000000001" customHeight="1" x14ac:dyDescent="0.2">
      <c r="B47" s="26" t="s">
        <v>147</v>
      </c>
      <c r="C47" s="261"/>
      <c r="D47" s="261"/>
      <c r="E47" s="267"/>
      <c r="F47" s="268"/>
      <c r="G47" s="268"/>
      <c r="H47" s="268"/>
      <c r="I47" s="268"/>
      <c r="J47" s="269"/>
      <c r="K47" s="270"/>
      <c r="L47" s="277"/>
      <c r="M47" s="278"/>
      <c r="N47" s="278"/>
      <c r="O47" s="39">
        <f t="shared" si="7"/>
        <v>0</v>
      </c>
      <c r="P47" s="277"/>
      <c r="Q47" s="278"/>
      <c r="R47" s="278"/>
      <c r="S47" s="39">
        <f t="shared" si="8"/>
        <v>0</v>
      </c>
      <c r="T47" s="40">
        <f t="shared" si="9"/>
        <v>0</v>
      </c>
      <c r="U47" s="277"/>
      <c r="V47" s="278"/>
      <c r="W47" s="278"/>
      <c r="X47" s="39">
        <f t="shared" si="10"/>
        <v>0</v>
      </c>
      <c r="Y47" s="282"/>
      <c r="Z47" s="278"/>
      <c r="AA47" s="278"/>
      <c r="AB47" s="39">
        <f t="shared" si="11"/>
        <v>0</v>
      </c>
      <c r="AC47" s="40">
        <f t="shared" si="12"/>
        <v>0</v>
      </c>
      <c r="AD47" s="277"/>
      <c r="AE47" s="278"/>
      <c r="AF47" s="278"/>
      <c r="AG47" s="41">
        <f t="shared" si="13"/>
        <v>0</v>
      </c>
      <c r="AH47" s="277"/>
      <c r="AI47" s="278"/>
      <c r="AJ47" s="278"/>
      <c r="AK47" s="39">
        <f t="shared" si="14"/>
        <v>0</v>
      </c>
      <c r="AL47" s="222">
        <f t="shared" si="15"/>
        <v>0</v>
      </c>
      <c r="AM47" s="282"/>
      <c r="AN47" s="278"/>
      <c r="AO47" s="278"/>
      <c r="AP47" s="41">
        <f t="shared" si="16"/>
        <v>0</v>
      </c>
      <c r="AQ47" s="277"/>
      <c r="AR47" s="278"/>
      <c r="AS47" s="278"/>
      <c r="AT47" s="30">
        <f t="shared" si="17"/>
        <v>0</v>
      </c>
      <c r="AU47" s="296">
        <f t="shared" si="18"/>
        <v>0</v>
      </c>
      <c r="AV47" s="293"/>
      <c r="AW47" s="287"/>
      <c r="AX47" s="299"/>
      <c r="AY47" s="296">
        <f t="shared" si="19"/>
        <v>0</v>
      </c>
      <c r="AZ47" s="293"/>
      <c r="BA47" s="287"/>
      <c r="BB47" s="299"/>
      <c r="BC47" s="296">
        <f t="shared" si="20"/>
        <v>0</v>
      </c>
      <c r="BD47" s="223">
        <f t="shared" si="21"/>
        <v>0</v>
      </c>
      <c r="BE47" s="286"/>
      <c r="BF47" s="287"/>
      <c r="BG47" s="287"/>
      <c r="BH47" s="30">
        <f t="shared" si="22"/>
        <v>0</v>
      </c>
      <c r="BI47" s="286"/>
      <c r="BJ47" s="287"/>
      <c r="BK47" s="287"/>
      <c r="BL47" s="31">
        <f t="shared" si="46"/>
        <v>0</v>
      </c>
      <c r="BM47" s="223">
        <f t="shared" si="47"/>
        <v>0</v>
      </c>
      <c r="BN47" s="286"/>
      <c r="BO47" s="287"/>
      <c r="BP47" s="287"/>
      <c r="BQ47" s="30">
        <f t="shared" si="25"/>
        <v>0</v>
      </c>
      <c r="BR47" s="286"/>
      <c r="BS47" s="287"/>
      <c r="BT47" s="287"/>
      <c r="BU47" s="31">
        <f t="shared" si="48"/>
        <v>0</v>
      </c>
      <c r="BV47" s="223">
        <f t="shared" si="49"/>
        <v>0</v>
      </c>
      <c r="BW47" s="277"/>
      <c r="BX47" s="278"/>
      <c r="BY47" s="306"/>
      <c r="BZ47" s="63">
        <f t="shared" si="50"/>
        <v>0</v>
      </c>
      <c r="CA47" s="256">
        <f t="shared" si="51"/>
        <v>0</v>
      </c>
      <c r="CB47" s="259">
        <f t="shared" si="52"/>
        <v>0</v>
      </c>
      <c r="CC47" s="269"/>
      <c r="CD47" s="63">
        <f t="shared" si="53"/>
        <v>0</v>
      </c>
      <c r="CE47" s="277"/>
      <c r="CF47" s="278"/>
      <c r="CG47" s="278"/>
      <c r="CH47" s="28">
        <f t="shared" si="54"/>
        <v>0</v>
      </c>
      <c r="CI47" s="277"/>
      <c r="CJ47" s="278"/>
      <c r="CK47" s="278"/>
      <c r="CL47" s="28">
        <f t="shared" si="55"/>
        <v>0</v>
      </c>
      <c r="CM47" s="51">
        <f t="shared" si="56"/>
        <v>0</v>
      </c>
      <c r="CN47" s="277"/>
      <c r="CO47" s="278"/>
      <c r="CP47" s="278"/>
      <c r="CQ47" s="44">
        <f t="shared" si="57"/>
        <v>0</v>
      </c>
      <c r="CR47" s="282"/>
      <c r="CS47" s="278"/>
      <c r="CT47" s="278"/>
      <c r="CU47" s="28">
        <f t="shared" si="58"/>
        <v>0</v>
      </c>
      <c r="CV47" s="48">
        <f t="shared" si="59"/>
        <v>0</v>
      </c>
      <c r="CW47" s="277"/>
      <c r="CX47" s="278"/>
      <c r="CY47" s="278"/>
      <c r="CZ47" s="44">
        <f t="shared" si="60"/>
        <v>0</v>
      </c>
      <c r="DA47" s="277"/>
      <c r="DB47" s="278"/>
      <c r="DC47" s="278"/>
      <c r="DD47" s="44">
        <f t="shared" si="61"/>
        <v>0</v>
      </c>
      <c r="DE47" s="47">
        <f t="shared" si="62"/>
        <v>0</v>
      </c>
      <c r="DF47" s="277"/>
      <c r="DG47" s="278"/>
      <c r="DH47" s="278"/>
      <c r="DI47" s="44">
        <f t="shared" si="63"/>
        <v>0</v>
      </c>
      <c r="DJ47" s="277"/>
      <c r="DK47" s="278"/>
      <c r="DL47" s="278"/>
      <c r="DM47" s="44">
        <f t="shared" si="64"/>
        <v>0</v>
      </c>
      <c r="DN47" s="47">
        <f t="shared" si="65"/>
        <v>0</v>
      </c>
      <c r="DO47" s="286"/>
      <c r="DP47" s="287"/>
      <c r="DQ47" s="299"/>
      <c r="DR47" s="48">
        <f t="shared" si="31"/>
        <v>0</v>
      </c>
      <c r="DS47" s="293"/>
      <c r="DT47" s="287"/>
      <c r="DU47" s="299"/>
      <c r="DV47" s="51">
        <f t="shared" si="66"/>
        <v>0</v>
      </c>
      <c r="DW47" s="48">
        <f t="shared" si="67"/>
        <v>0</v>
      </c>
      <c r="DX47" s="293"/>
      <c r="DY47" s="287"/>
      <c r="DZ47" s="299"/>
      <c r="EA47" s="48">
        <f t="shared" si="34"/>
        <v>0</v>
      </c>
      <c r="EB47" s="293"/>
      <c r="EC47" s="287"/>
      <c r="ED47" s="299"/>
      <c r="EE47" s="51">
        <f t="shared" si="68"/>
        <v>0</v>
      </c>
      <c r="EF47" s="48">
        <f t="shared" si="69"/>
        <v>0</v>
      </c>
      <c r="EG47" s="62">
        <f t="shared" si="70"/>
        <v>0</v>
      </c>
      <c r="EH47" s="128">
        <f t="shared" si="71"/>
        <v>0</v>
      </c>
      <c r="EI47" s="129">
        <f t="shared" si="72"/>
        <v>0</v>
      </c>
      <c r="EJ47" s="317"/>
      <c r="EK47" s="302">
        <f t="shared" si="39"/>
        <v>0</v>
      </c>
      <c r="EL47" s="252">
        <f t="shared" si="40"/>
        <v>0</v>
      </c>
      <c r="EM47" s="254">
        <f t="shared" si="41"/>
        <v>0</v>
      </c>
      <c r="EN47" s="253">
        <f t="shared" si="42"/>
        <v>0</v>
      </c>
      <c r="EO47" s="242">
        <f t="shared" si="43"/>
        <v>0</v>
      </c>
      <c r="EP47" s="318"/>
      <c r="EQ47" s="319"/>
      <c r="ER47" s="319"/>
      <c r="ES47" s="319"/>
      <c r="ET47" s="320"/>
      <c r="EU47" s="405">
        <f t="shared" si="44"/>
        <v>0</v>
      </c>
      <c r="EV47" s="408"/>
      <c r="EW47" s="407">
        <f t="shared" si="45"/>
        <v>0</v>
      </c>
      <c r="EX47" s="258">
        <f t="shared" si="5"/>
        <v>0</v>
      </c>
      <c r="EY47" s="260">
        <f t="shared" si="6"/>
        <v>0</v>
      </c>
    </row>
    <row r="48" spans="2:155" ht="17.100000000000001" customHeight="1" x14ac:dyDescent="0.2">
      <c r="B48" s="38" t="s">
        <v>148</v>
      </c>
      <c r="C48" s="266"/>
      <c r="D48" s="266"/>
      <c r="E48" s="267"/>
      <c r="F48" s="269"/>
      <c r="G48" s="269"/>
      <c r="H48" s="269"/>
      <c r="I48" s="269"/>
      <c r="J48" s="269"/>
      <c r="K48" s="270"/>
      <c r="L48" s="277"/>
      <c r="M48" s="278"/>
      <c r="N48" s="278"/>
      <c r="O48" s="39">
        <f t="shared" si="7"/>
        <v>0</v>
      </c>
      <c r="P48" s="277"/>
      <c r="Q48" s="278"/>
      <c r="R48" s="278"/>
      <c r="S48" s="39">
        <f t="shared" si="8"/>
        <v>0</v>
      </c>
      <c r="T48" s="40">
        <f t="shared" si="9"/>
        <v>0</v>
      </c>
      <c r="U48" s="277"/>
      <c r="V48" s="278"/>
      <c r="W48" s="278"/>
      <c r="X48" s="39">
        <f t="shared" si="10"/>
        <v>0</v>
      </c>
      <c r="Y48" s="282"/>
      <c r="Z48" s="278"/>
      <c r="AA48" s="278"/>
      <c r="AB48" s="39">
        <f t="shared" si="11"/>
        <v>0</v>
      </c>
      <c r="AC48" s="40">
        <f t="shared" si="12"/>
        <v>0</v>
      </c>
      <c r="AD48" s="277"/>
      <c r="AE48" s="278"/>
      <c r="AF48" s="278"/>
      <c r="AG48" s="41">
        <f t="shared" si="13"/>
        <v>0</v>
      </c>
      <c r="AH48" s="277"/>
      <c r="AI48" s="278"/>
      <c r="AJ48" s="278"/>
      <c r="AK48" s="39">
        <f t="shared" si="14"/>
        <v>0</v>
      </c>
      <c r="AL48" s="222">
        <f t="shared" si="15"/>
        <v>0</v>
      </c>
      <c r="AM48" s="282"/>
      <c r="AN48" s="278"/>
      <c r="AO48" s="278"/>
      <c r="AP48" s="41">
        <f t="shared" si="16"/>
        <v>0</v>
      </c>
      <c r="AQ48" s="277"/>
      <c r="AR48" s="278"/>
      <c r="AS48" s="278"/>
      <c r="AT48" s="30">
        <f t="shared" si="17"/>
        <v>0</v>
      </c>
      <c r="AU48" s="296">
        <f t="shared" si="18"/>
        <v>0</v>
      </c>
      <c r="AV48" s="293"/>
      <c r="AW48" s="287"/>
      <c r="AX48" s="299"/>
      <c r="AY48" s="296">
        <f t="shared" si="19"/>
        <v>0</v>
      </c>
      <c r="AZ48" s="293"/>
      <c r="BA48" s="287"/>
      <c r="BB48" s="299"/>
      <c r="BC48" s="296">
        <f t="shared" si="20"/>
        <v>0</v>
      </c>
      <c r="BD48" s="223">
        <f t="shared" si="21"/>
        <v>0</v>
      </c>
      <c r="BE48" s="286"/>
      <c r="BF48" s="287"/>
      <c r="BG48" s="287"/>
      <c r="BH48" s="30">
        <f t="shared" si="22"/>
        <v>0</v>
      </c>
      <c r="BI48" s="286"/>
      <c r="BJ48" s="287"/>
      <c r="BK48" s="287"/>
      <c r="BL48" s="31">
        <f t="shared" si="46"/>
        <v>0</v>
      </c>
      <c r="BM48" s="223">
        <f t="shared" si="47"/>
        <v>0</v>
      </c>
      <c r="BN48" s="286"/>
      <c r="BO48" s="287"/>
      <c r="BP48" s="287"/>
      <c r="BQ48" s="30">
        <f t="shared" si="25"/>
        <v>0</v>
      </c>
      <c r="BR48" s="286"/>
      <c r="BS48" s="287"/>
      <c r="BT48" s="287"/>
      <c r="BU48" s="31">
        <f t="shared" si="48"/>
        <v>0</v>
      </c>
      <c r="BV48" s="223">
        <f t="shared" si="49"/>
        <v>0</v>
      </c>
      <c r="BW48" s="277"/>
      <c r="BX48" s="278"/>
      <c r="BY48" s="306"/>
      <c r="BZ48" s="63">
        <f t="shared" si="50"/>
        <v>0</v>
      </c>
      <c r="CA48" s="256">
        <f t="shared" si="51"/>
        <v>0</v>
      </c>
      <c r="CB48" s="259">
        <f t="shared" si="52"/>
        <v>0</v>
      </c>
      <c r="CC48" s="269"/>
      <c r="CD48" s="63">
        <f t="shared" si="53"/>
        <v>0</v>
      </c>
      <c r="CE48" s="277"/>
      <c r="CF48" s="278"/>
      <c r="CG48" s="278"/>
      <c r="CH48" s="28">
        <f t="shared" si="54"/>
        <v>0</v>
      </c>
      <c r="CI48" s="277"/>
      <c r="CJ48" s="278"/>
      <c r="CK48" s="278"/>
      <c r="CL48" s="28">
        <f t="shared" si="55"/>
        <v>0</v>
      </c>
      <c r="CM48" s="51">
        <f t="shared" si="56"/>
        <v>0</v>
      </c>
      <c r="CN48" s="277"/>
      <c r="CO48" s="278"/>
      <c r="CP48" s="278"/>
      <c r="CQ48" s="44">
        <f t="shared" si="57"/>
        <v>0</v>
      </c>
      <c r="CR48" s="282"/>
      <c r="CS48" s="278"/>
      <c r="CT48" s="278"/>
      <c r="CU48" s="28">
        <f t="shared" si="58"/>
        <v>0</v>
      </c>
      <c r="CV48" s="48">
        <f t="shared" si="59"/>
        <v>0</v>
      </c>
      <c r="CW48" s="277"/>
      <c r="CX48" s="278"/>
      <c r="CY48" s="278"/>
      <c r="CZ48" s="44">
        <f t="shared" si="60"/>
        <v>0</v>
      </c>
      <c r="DA48" s="277"/>
      <c r="DB48" s="278"/>
      <c r="DC48" s="278"/>
      <c r="DD48" s="44">
        <f t="shared" si="61"/>
        <v>0</v>
      </c>
      <c r="DE48" s="47">
        <f t="shared" si="62"/>
        <v>0</v>
      </c>
      <c r="DF48" s="277"/>
      <c r="DG48" s="278"/>
      <c r="DH48" s="278"/>
      <c r="DI48" s="44">
        <f t="shared" si="63"/>
        <v>0</v>
      </c>
      <c r="DJ48" s="277"/>
      <c r="DK48" s="278"/>
      <c r="DL48" s="278"/>
      <c r="DM48" s="44">
        <f t="shared" si="64"/>
        <v>0</v>
      </c>
      <c r="DN48" s="47">
        <f t="shared" si="65"/>
        <v>0</v>
      </c>
      <c r="DO48" s="286"/>
      <c r="DP48" s="287"/>
      <c r="DQ48" s="299"/>
      <c r="DR48" s="48">
        <f t="shared" si="31"/>
        <v>0</v>
      </c>
      <c r="DS48" s="293"/>
      <c r="DT48" s="287"/>
      <c r="DU48" s="299"/>
      <c r="DV48" s="51">
        <f t="shared" si="66"/>
        <v>0</v>
      </c>
      <c r="DW48" s="48">
        <f t="shared" si="67"/>
        <v>0</v>
      </c>
      <c r="DX48" s="293"/>
      <c r="DY48" s="287"/>
      <c r="DZ48" s="299"/>
      <c r="EA48" s="48">
        <f t="shared" si="34"/>
        <v>0</v>
      </c>
      <c r="EB48" s="293"/>
      <c r="EC48" s="287"/>
      <c r="ED48" s="299"/>
      <c r="EE48" s="51">
        <f t="shared" si="68"/>
        <v>0</v>
      </c>
      <c r="EF48" s="48">
        <f t="shared" si="69"/>
        <v>0</v>
      </c>
      <c r="EG48" s="62">
        <f t="shared" si="70"/>
        <v>0</v>
      </c>
      <c r="EH48" s="128">
        <f t="shared" si="71"/>
        <v>0</v>
      </c>
      <c r="EI48" s="129">
        <f t="shared" si="72"/>
        <v>0</v>
      </c>
      <c r="EJ48" s="317"/>
      <c r="EK48" s="302">
        <f t="shared" si="39"/>
        <v>0</v>
      </c>
      <c r="EL48" s="252">
        <f t="shared" si="40"/>
        <v>0</v>
      </c>
      <c r="EM48" s="254">
        <f t="shared" si="41"/>
        <v>0</v>
      </c>
      <c r="EN48" s="253">
        <f t="shared" si="42"/>
        <v>0</v>
      </c>
      <c r="EO48" s="242">
        <f t="shared" si="43"/>
        <v>0</v>
      </c>
      <c r="EP48" s="318"/>
      <c r="EQ48" s="319"/>
      <c r="ER48" s="319"/>
      <c r="ES48" s="319"/>
      <c r="ET48" s="320"/>
      <c r="EU48" s="405">
        <f t="shared" si="44"/>
        <v>0</v>
      </c>
      <c r="EV48" s="408"/>
      <c r="EW48" s="407">
        <f t="shared" si="45"/>
        <v>0</v>
      </c>
      <c r="EX48" s="258">
        <f t="shared" si="5"/>
        <v>0</v>
      </c>
      <c r="EY48" s="260">
        <f t="shared" si="6"/>
        <v>0</v>
      </c>
    </row>
    <row r="49" spans="2:157" ht="17.100000000000001" customHeight="1" x14ac:dyDescent="0.2">
      <c r="B49" s="26" t="s">
        <v>149</v>
      </c>
      <c r="C49" s="266"/>
      <c r="D49" s="266"/>
      <c r="E49" s="267"/>
      <c r="F49" s="269"/>
      <c r="G49" s="269"/>
      <c r="H49" s="269"/>
      <c r="I49" s="269"/>
      <c r="J49" s="269"/>
      <c r="K49" s="270"/>
      <c r="L49" s="277"/>
      <c r="M49" s="278"/>
      <c r="N49" s="278"/>
      <c r="O49" s="39">
        <f t="shared" si="7"/>
        <v>0</v>
      </c>
      <c r="P49" s="277"/>
      <c r="Q49" s="278"/>
      <c r="R49" s="278"/>
      <c r="S49" s="39">
        <f t="shared" si="8"/>
        <v>0</v>
      </c>
      <c r="T49" s="40">
        <f t="shared" si="9"/>
        <v>0</v>
      </c>
      <c r="U49" s="277"/>
      <c r="V49" s="278"/>
      <c r="W49" s="278"/>
      <c r="X49" s="39">
        <f t="shared" si="10"/>
        <v>0</v>
      </c>
      <c r="Y49" s="282"/>
      <c r="Z49" s="278"/>
      <c r="AA49" s="278"/>
      <c r="AB49" s="39">
        <f t="shared" si="11"/>
        <v>0</v>
      </c>
      <c r="AC49" s="40">
        <f t="shared" si="12"/>
        <v>0</v>
      </c>
      <c r="AD49" s="277"/>
      <c r="AE49" s="278"/>
      <c r="AF49" s="278"/>
      <c r="AG49" s="41">
        <f t="shared" si="13"/>
        <v>0</v>
      </c>
      <c r="AH49" s="277"/>
      <c r="AI49" s="278"/>
      <c r="AJ49" s="278"/>
      <c r="AK49" s="39">
        <f t="shared" si="14"/>
        <v>0</v>
      </c>
      <c r="AL49" s="222">
        <f t="shared" si="15"/>
        <v>0</v>
      </c>
      <c r="AM49" s="282"/>
      <c r="AN49" s="278"/>
      <c r="AO49" s="278"/>
      <c r="AP49" s="41">
        <f t="shared" si="16"/>
        <v>0</v>
      </c>
      <c r="AQ49" s="277"/>
      <c r="AR49" s="278"/>
      <c r="AS49" s="278"/>
      <c r="AT49" s="30">
        <f t="shared" si="17"/>
        <v>0</v>
      </c>
      <c r="AU49" s="296">
        <f t="shared" si="18"/>
        <v>0</v>
      </c>
      <c r="AV49" s="293"/>
      <c r="AW49" s="287"/>
      <c r="AX49" s="299"/>
      <c r="AY49" s="296">
        <f t="shared" si="19"/>
        <v>0</v>
      </c>
      <c r="AZ49" s="293"/>
      <c r="BA49" s="287"/>
      <c r="BB49" s="299"/>
      <c r="BC49" s="296">
        <f t="shared" si="20"/>
        <v>0</v>
      </c>
      <c r="BD49" s="223">
        <f t="shared" si="21"/>
        <v>0</v>
      </c>
      <c r="BE49" s="286"/>
      <c r="BF49" s="287"/>
      <c r="BG49" s="287"/>
      <c r="BH49" s="30">
        <f t="shared" si="22"/>
        <v>0</v>
      </c>
      <c r="BI49" s="286"/>
      <c r="BJ49" s="287"/>
      <c r="BK49" s="287"/>
      <c r="BL49" s="31">
        <f t="shared" si="46"/>
        <v>0</v>
      </c>
      <c r="BM49" s="223">
        <f t="shared" si="47"/>
        <v>0</v>
      </c>
      <c r="BN49" s="286"/>
      <c r="BO49" s="287"/>
      <c r="BP49" s="287"/>
      <c r="BQ49" s="30">
        <f t="shared" si="25"/>
        <v>0</v>
      </c>
      <c r="BR49" s="286"/>
      <c r="BS49" s="287"/>
      <c r="BT49" s="287"/>
      <c r="BU49" s="31">
        <f t="shared" si="48"/>
        <v>0</v>
      </c>
      <c r="BV49" s="223">
        <f t="shared" si="49"/>
        <v>0</v>
      </c>
      <c r="BW49" s="277"/>
      <c r="BX49" s="278"/>
      <c r="BY49" s="306"/>
      <c r="BZ49" s="63">
        <f t="shared" si="50"/>
        <v>0</v>
      </c>
      <c r="CA49" s="256">
        <f t="shared" si="51"/>
        <v>0</v>
      </c>
      <c r="CB49" s="259">
        <f t="shared" si="52"/>
        <v>0</v>
      </c>
      <c r="CC49" s="269"/>
      <c r="CD49" s="63">
        <f t="shared" si="53"/>
        <v>0</v>
      </c>
      <c r="CE49" s="277"/>
      <c r="CF49" s="278"/>
      <c r="CG49" s="278"/>
      <c r="CH49" s="28">
        <f t="shared" si="54"/>
        <v>0</v>
      </c>
      <c r="CI49" s="277"/>
      <c r="CJ49" s="278"/>
      <c r="CK49" s="278"/>
      <c r="CL49" s="28">
        <f t="shared" si="55"/>
        <v>0</v>
      </c>
      <c r="CM49" s="51">
        <f t="shared" si="56"/>
        <v>0</v>
      </c>
      <c r="CN49" s="277"/>
      <c r="CO49" s="278"/>
      <c r="CP49" s="278"/>
      <c r="CQ49" s="44">
        <f t="shared" si="57"/>
        <v>0</v>
      </c>
      <c r="CR49" s="282"/>
      <c r="CS49" s="278"/>
      <c r="CT49" s="278"/>
      <c r="CU49" s="28">
        <f t="shared" si="58"/>
        <v>0</v>
      </c>
      <c r="CV49" s="48">
        <f t="shared" si="59"/>
        <v>0</v>
      </c>
      <c r="CW49" s="277"/>
      <c r="CX49" s="278"/>
      <c r="CY49" s="278"/>
      <c r="CZ49" s="44">
        <f t="shared" si="60"/>
        <v>0</v>
      </c>
      <c r="DA49" s="277"/>
      <c r="DB49" s="278"/>
      <c r="DC49" s="278"/>
      <c r="DD49" s="44">
        <f t="shared" si="61"/>
        <v>0</v>
      </c>
      <c r="DE49" s="47">
        <f t="shared" si="62"/>
        <v>0</v>
      </c>
      <c r="DF49" s="277"/>
      <c r="DG49" s="278"/>
      <c r="DH49" s="278"/>
      <c r="DI49" s="44">
        <f t="shared" si="63"/>
        <v>0</v>
      </c>
      <c r="DJ49" s="277"/>
      <c r="DK49" s="278"/>
      <c r="DL49" s="278"/>
      <c r="DM49" s="44">
        <f t="shared" si="64"/>
        <v>0</v>
      </c>
      <c r="DN49" s="47">
        <f t="shared" si="65"/>
        <v>0</v>
      </c>
      <c r="DO49" s="286"/>
      <c r="DP49" s="287"/>
      <c r="DQ49" s="299"/>
      <c r="DR49" s="48">
        <f t="shared" si="31"/>
        <v>0</v>
      </c>
      <c r="DS49" s="293"/>
      <c r="DT49" s="287"/>
      <c r="DU49" s="299"/>
      <c r="DV49" s="51">
        <f t="shared" si="66"/>
        <v>0</v>
      </c>
      <c r="DW49" s="48">
        <f t="shared" si="67"/>
        <v>0</v>
      </c>
      <c r="DX49" s="293"/>
      <c r="DY49" s="287"/>
      <c r="DZ49" s="299"/>
      <c r="EA49" s="48">
        <f t="shared" si="34"/>
        <v>0</v>
      </c>
      <c r="EB49" s="293"/>
      <c r="EC49" s="287"/>
      <c r="ED49" s="299"/>
      <c r="EE49" s="51">
        <f t="shared" si="68"/>
        <v>0</v>
      </c>
      <c r="EF49" s="48">
        <f t="shared" si="69"/>
        <v>0</v>
      </c>
      <c r="EG49" s="62">
        <f t="shared" si="70"/>
        <v>0</v>
      </c>
      <c r="EH49" s="128">
        <f t="shared" si="71"/>
        <v>0</v>
      </c>
      <c r="EI49" s="129">
        <f t="shared" si="72"/>
        <v>0</v>
      </c>
      <c r="EJ49" s="317"/>
      <c r="EK49" s="302">
        <f t="shared" si="39"/>
        <v>0</v>
      </c>
      <c r="EL49" s="252">
        <f t="shared" si="40"/>
        <v>0</v>
      </c>
      <c r="EM49" s="254">
        <f t="shared" si="41"/>
        <v>0</v>
      </c>
      <c r="EN49" s="253">
        <f t="shared" si="42"/>
        <v>0</v>
      </c>
      <c r="EO49" s="242">
        <f t="shared" si="43"/>
        <v>0</v>
      </c>
      <c r="EP49" s="318"/>
      <c r="EQ49" s="319"/>
      <c r="ER49" s="319"/>
      <c r="ES49" s="319"/>
      <c r="ET49" s="320"/>
      <c r="EU49" s="405">
        <f t="shared" si="44"/>
        <v>0</v>
      </c>
      <c r="EV49" s="408"/>
      <c r="EW49" s="407">
        <f t="shared" si="45"/>
        <v>0</v>
      </c>
      <c r="EX49" s="258">
        <f t="shared" si="5"/>
        <v>0</v>
      </c>
      <c r="EY49" s="260">
        <f t="shared" si="6"/>
        <v>0</v>
      </c>
    </row>
    <row r="50" spans="2:157" ht="17.100000000000001" customHeight="1" thickBot="1" x14ac:dyDescent="0.25">
      <c r="B50" s="26" t="s">
        <v>150</v>
      </c>
      <c r="C50" s="271"/>
      <c r="D50" s="271"/>
      <c r="E50" s="272"/>
      <c r="F50" s="273"/>
      <c r="G50" s="273"/>
      <c r="H50" s="273"/>
      <c r="I50" s="273"/>
      <c r="J50" s="273"/>
      <c r="K50" s="274"/>
      <c r="L50" s="279"/>
      <c r="M50" s="280"/>
      <c r="N50" s="280"/>
      <c r="O50" s="39">
        <f t="shared" si="7"/>
        <v>0</v>
      </c>
      <c r="P50" s="279"/>
      <c r="Q50" s="280"/>
      <c r="R50" s="280"/>
      <c r="S50" s="39">
        <f t="shared" si="8"/>
        <v>0</v>
      </c>
      <c r="T50" s="40">
        <f t="shared" si="9"/>
        <v>0</v>
      </c>
      <c r="U50" s="279"/>
      <c r="V50" s="280"/>
      <c r="W50" s="280"/>
      <c r="X50" s="39">
        <f t="shared" si="10"/>
        <v>0</v>
      </c>
      <c r="Y50" s="283"/>
      <c r="Z50" s="280"/>
      <c r="AA50" s="280"/>
      <c r="AB50" s="39">
        <f t="shared" si="11"/>
        <v>0</v>
      </c>
      <c r="AC50" s="40">
        <f t="shared" si="12"/>
        <v>0</v>
      </c>
      <c r="AD50" s="279"/>
      <c r="AE50" s="280"/>
      <c r="AF50" s="280"/>
      <c r="AG50" s="41">
        <f t="shared" si="13"/>
        <v>0</v>
      </c>
      <c r="AH50" s="279"/>
      <c r="AI50" s="280"/>
      <c r="AJ50" s="280"/>
      <c r="AK50" s="39">
        <f t="shared" si="14"/>
        <v>0</v>
      </c>
      <c r="AL50" s="222">
        <f t="shared" si="15"/>
        <v>0</v>
      </c>
      <c r="AM50" s="283"/>
      <c r="AN50" s="280"/>
      <c r="AO50" s="280"/>
      <c r="AP50" s="41">
        <f t="shared" si="16"/>
        <v>0</v>
      </c>
      <c r="AQ50" s="279"/>
      <c r="AR50" s="280"/>
      <c r="AS50" s="280"/>
      <c r="AT50" s="30">
        <f t="shared" si="17"/>
        <v>0</v>
      </c>
      <c r="AU50" s="297">
        <f t="shared" si="18"/>
        <v>0</v>
      </c>
      <c r="AV50" s="294"/>
      <c r="AW50" s="289"/>
      <c r="AX50" s="300"/>
      <c r="AY50" s="297">
        <f t="shared" si="19"/>
        <v>0</v>
      </c>
      <c r="AZ50" s="294"/>
      <c r="BA50" s="289"/>
      <c r="BB50" s="300"/>
      <c r="BC50" s="297">
        <f t="shared" si="20"/>
        <v>0</v>
      </c>
      <c r="BD50" s="223">
        <f t="shared" si="21"/>
        <v>0</v>
      </c>
      <c r="BE50" s="288"/>
      <c r="BF50" s="289"/>
      <c r="BG50" s="289"/>
      <c r="BH50" s="30">
        <f t="shared" si="22"/>
        <v>0</v>
      </c>
      <c r="BI50" s="288"/>
      <c r="BJ50" s="289"/>
      <c r="BK50" s="289"/>
      <c r="BL50" s="31">
        <f t="shared" si="46"/>
        <v>0</v>
      </c>
      <c r="BM50" s="223">
        <f t="shared" si="47"/>
        <v>0</v>
      </c>
      <c r="BN50" s="288"/>
      <c r="BO50" s="289"/>
      <c r="BP50" s="289"/>
      <c r="BQ50" s="30">
        <f t="shared" si="25"/>
        <v>0</v>
      </c>
      <c r="BR50" s="288"/>
      <c r="BS50" s="289"/>
      <c r="BT50" s="289"/>
      <c r="BU50" s="31">
        <f t="shared" si="48"/>
        <v>0</v>
      </c>
      <c r="BV50" s="223">
        <f t="shared" si="49"/>
        <v>0</v>
      </c>
      <c r="BW50" s="279"/>
      <c r="BX50" s="280"/>
      <c r="BY50" s="308"/>
      <c r="BZ50" s="63">
        <f t="shared" si="50"/>
        <v>0</v>
      </c>
      <c r="CA50" s="256">
        <f t="shared" si="51"/>
        <v>0</v>
      </c>
      <c r="CB50" s="259">
        <f t="shared" si="52"/>
        <v>0</v>
      </c>
      <c r="CC50" s="269"/>
      <c r="CD50" s="63">
        <f t="shared" si="53"/>
        <v>0</v>
      </c>
      <c r="CE50" s="279"/>
      <c r="CF50" s="280"/>
      <c r="CG50" s="280"/>
      <c r="CH50" s="28">
        <f t="shared" si="54"/>
        <v>0</v>
      </c>
      <c r="CI50" s="279"/>
      <c r="CJ50" s="280"/>
      <c r="CK50" s="280"/>
      <c r="CL50" s="28">
        <f t="shared" si="55"/>
        <v>0</v>
      </c>
      <c r="CM50" s="51">
        <f t="shared" si="56"/>
        <v>0</v>
      </c>
      <c r="CN50" s="279"/>
      <c r="CO50" s="280"/>
      <c r="CP50" s="280"/>
      <c r="CQ50" s="44">
        <f t="shared" si="57"/>
        <v>0</v>
      </c>
      <c r="CR50" s="283"/>
      <c r="CS50" s="280"/>
      <c r="CT50" s="280"/>
      <c r="CU50" s="28">
        <f t="shared" si="58"/>
        <v>0</v>
      </c>
      <c r="CV50" s="48">
        <f t="shared" si="59"/>
        <v>0</v>
      </c>
      <c r="CW50" s="279"/>
      <c r="CX50" s="280"/>
      <c r="CY50" s="280"/>
      <c r="CZ50" s="44">
        <f>SUM(CW50:CY50)</f>
        <v>0</v>
      </c>
      <c r="DA50" s="279"/>
      <c r="DB50" s="280"/>
      <c r="DC50" s="280"/>
      <c r="DD50" s="44">
        <f t="shared" si="61"/>
        <v>0</v>
      </c>
      <c r="DE50" s="47">
        <f t="shared" si="62"/>
        <v>0</v>
      </c>
      <c r="DF50" s="279"/>
      <c r="DG50" s="280"/>
      <c r="DH50" s="280"/>
      <c r="DI50" s="44">
        <f t="shared" si="63"/>
        <v>0</v>
      </c>
      <c r="DJ50" s="279"/>
      <c r="DK50" s="280"/>
      <c r="DL50" s="280"/>
      <c r="DM50" s="44">
        <f t="shared" si="64"/>
        <v>0</v>
      </c>
      <c r="DN50" s="47">
        <f t="shared" si="65"/>
        <v>0</v>
      </c>
      <c r="DO50" s="312"/>
      <c r="DP50" s="313"/>
      <c r="DQ50" s="314"/>
      <c r="DR50" s="48">
        <f t="shared" si="31"/>
        <v>0</v>
      </c>
      <c r="DS50" s="316"/>
      <c r="DT50" s="313"/>
      <c r="DU50" s="314"/>
      <c r="DV50" s="51">
        <f t="shared" si="66"/>
        <v>0</v>
      </c>
      <c r="DW50" s="48">
        <f t="shared" si="67"/>
        <v>0</v>
      </c>
      <c r="DX50" s="294"/>
      <c r="DY50" s="289"/>
      <c r="DZ50" s="300"/>
      <c r="EA50" s="48">
        <f t="shared" si="34"/>
        <v>0</v>
      </c>
      <c r="EB50" s="294"/>
      <c r="EC50" s="289"/>
      <c r="ED50" s="300"/>
      <c r="EE50" s="51">
        <f t="shared" si="68"/>
        <v>0</v>
      </c>
      <c r="EF50" s="48">
        <f t="shared" si="69"/>
        <v>0</v>
      </c>
      <c r="EG50" s="62">
        <f t="shared" si="70"/>
        <v>0</v>
      </c>
      <c r="EH50" s="128">
        <f t="shared" si="71"/>
        <v>0</v>
      </c>
      <c r="EI50" s="129">
        <f t="shared" si="72"/>
        <v>0</v>
      </c>
      <c r="EJ50" s="317"/>
      <c r="EK50" s="302">
        <f t="shared" si="39"/>
        <v>0</v>
      </c>
      <c r="EL50" s="252">
        <f t="shared" si="40"/>
        <v>0</v>
      </c>
      <c r="EM50" s="254">
        <f t="shared" si="41"/>
        <v>0</v>
      </c>
      <c r="EN50" s="253">
        <f t="shared" si="42"/>
        <v>0</v>
      </c>
      <c r="EO50" s="242">
        <f t="shared" si="43"/>
        <v>0</v>
      </c>
      <c r="EP50" s="318"/>
      <c r="EQ50" s="319"/>
      <c r="ER50" s="319"/>
      <c r="ES50" s="319"/>
      <c r="ET50" s="320"/>
      <c r="EU50" s="405">
        <f t="shared" si="44"/>
        <v>0</v>
      </c>
      <c r="EV50" s="409"/>
      <c r="EW50" s="410">
        <f t="shared" si="45"/>
        <v>0</v>
      </c>
      <c r="EX50" s="258">
        <f t="shared" si="5"/>
        <v>0</v>
      </c>
      <c r="EY50" s="260">
        <f t="shared" si="6"/>
        <v>0</v>
      </c>
    </row>
    <row r="51" spans="2:157" s="8" customFormat="1" ht="17.100000000000001" customHeight="1" thickBot="1" x14ac:dyDescent="0.25">
      <c r="B51" s="59"/>
      <c r="C51" s="127"/>
      <c r="D51" s="127"/>
      <c r="E51" s="105" t="s">
        <v>44</v>
      </c>
      <c r="F51" s="208" t="s">
        <v>9</v>
      </c>
      <c r="G51" s="105" t="s">
        <v>44</v>
      </c>
      <c r="H51" s="105"/>
      <c r="I51" s="105" t="s">
        <v>44</v>
      </c>
      <c r="J51" s="147">
        <f t="shared" ref="J51" si="73">SUM(J11:J50)</f>
        <v>0</v>
      </c>
      <c r="K51" s="148" t="s">
        <v>44</v>
      </c>
      <c r="L51" s="321">
        <f t="shared" ref="L51:BW51" si="74">SUM(L11:L50)</f>
        <v>0</v>
      </c>
      <c r="M51" s="321">
        <f t="shared" si="74"/>
        <v>0</v>
      </c>
      <c r="N51" s="321">
        <f t="shared" si="74"/>
        <v>0</v>
      </c>
      <c r="O51" s="321">
        <f t="shared" si="74"/>
        <v>0</v>
      </c>
      <c r="P51" s="321">
        <f t="shared" si="74"/>
        <v>0</v>
      </c>
      <c r="Q51" s="321">
        <f t="shared" si="74"/>
        <v>0</v>
      </c>
      <c r="R51" s="321">
        <f t="shared" si="74"/>
        <v>0</v>
      </c>
      <c r="S51" s="321">
        <f t="shared" si="74"/>
        <v>0</v>
      </c>
      <c r="T51" s="321">
        <f t="shared" si="74"/>
        <v>0</v>
      </c>
      <c r="U51" s="321">
        <f t="shared" si="74"/>
        <v>0</v>
      </c>
      <c r="V51" s="321">
        <f t="shared" si="74"/>
        <v>0</v>
      </c>
      <c r="W51" s="321">
        <f t="shared" si="74"/>
        <v>0</v>
      </c>
      <c r="X51" s="321">
        <f t="shared" si="74"/>
        <v>0</v>
      </c>
      <c r="Y51" s="321">
        <f t="shared" si="74"/>
        <v>0</v>
      </c>
      <c r="Z51" s="321">
        <f t="shared" si="74"/>
        <v>0</v>
      </c>
      <c r="AA51" s="321">
        <f t="shared" si="74"/>
        <v>0</v>
      </c>
      <c r="AB51" s="321">
        <f t="shared" si="74"/>
        <v>0</v>
      </c>
      <c r="AC51" s="321">
        <f t="shared" si="74"/>
        <v>0</v>
      </c>
      <c r="AD51" s="321">
        <f t="shared" si="74"/>
        <v>0</v>
      </c>
      <c r="AE51" s="321">
        <f t="shared" si="74"/>
        <v>0</v>
      </c>
      <c r="AF51" s="321">
        <f t="shared" si="74"/>
        <v>0</v>
      </c>
      <c r="AG51" s="321">
        <f t="shared" si="74"/>
        <v>0</v>
      </c>
      <c r="AH51" s="321">
        <f t="shared" si="74"/>
        <v>0</v>
      </c>
      <c r="AI51" s="321">
        <f t="shared" si="74"/>
        <v>0</v>
      </c>
      <c r="AJ51" s="321">
        <f t="shared" si="74"/>
        <v>0</v>
      </c>
      <c r="AK51" s="321">
        <f t="shared" si="74"/>
        <v>0</v>
      </c>
      <c r="AL51" s="321">
        <f t="shared" si="74"/>
        <v>0</v>
      </c>
      <c r="AM51" s="321">
        <f t="shared" si="74"/>
        <v>0</v>
      </c>
      <c r="AN51" s="321">
        <f t="shared" si="74"/>
        <v>0</v>
      </c>
      <c r="AO51" s="321">
        <f t="shared" si="74"/>
        <v>0</v>
      </c>
      <c r="AP51" s="321">
        <f t="shared" si="74"/>
        <v>0</v>
      </c>
      <c r="AQ51" s="321">
        <f t="shared" si="74"/>
        <v>0</v>
      </c>
      <c r="AR51" s="321">
        <f t="shared" si="74"/>
        <v>0</v>
      </c>
      <c r="AS51" s="321">
        <f t="shared" si="74"/>
        <v>0</v>
      </c>
      <c r="AT51" s="321">
        <f t="shared" si="74"/>
        <v>0</v>
      </c>
      <c r="AU51" s="321">
        <f t="shared" si="74"/>
        <v>0</v>
      </c>
      <c r="AV51" s="321">
        <f t="shared" si="74"/>
        <v>0</v>
      </c>
      <c r="AW51" s="321">
        <f t="shared" si="74"/>
        <v>0</v>
      </c>
      <c r="AX51" s="321">
        <f t="shared" si="74"/>
        <v>0</v>
      </c>
      <c r="AY51" s="321">
        <f t="shared" si="74"/>
        <v>0</v>
      </c>
      <c r="AZ51" s="321">
        <f t="shared" si="74"/>
        <v>0</v>
      </c>
      <c r="BA51" s="321">
        <f t="shared" si="74"/>
        <v>0</v>
      </c>
      <c r="BB51" s="321">
        <f t="shared" si="74"/>
        <v>0</v>
      </c>
      <c r="BC51" s="321">
        <f t="shared" si="74"/>
        <v>0</v>
      </c>
      <c r="BD51" s="321">
        <f t="shared" si="74"/>
        <v>0</v>
      </c>
      <c r="BE51" s="321">
        <f t="shared" si="74"/>
        <v>0</v>
      </c>
      <c r="BF51" s="321">
        <f t="shared" si="74"/>
        <v>0</v>
      </c>
      <c r="BG51" s="321">
        <f t="shared" si="74"/>
        <v>0</v>
      </c>
      <c r="BH51" s="321">
        <f t="shared" si="74"/>
        <v>0</v>
      </c>
      <c r="BI51" s="321">
        <f t="shared" si="74"/>
        <v>0</v>
      </c>
      <c r="BJ51" s="321">
        <f t="shared" si="74"/>
        <v>0</v>
      </c>
      <c r="BK51" s="321">
        <f t="shared" si="74"/>
        <v>0</v>
      </c>
      <c r="BL51" s="321">
        <f t="shared" si="74"/>
        <v>0</v>
      </c>
      <c r="BM51" s="321">
        <f t="shared" si="74"/>
        <v>0</v>
      </c>
      <c r="BN51" s="321">
        <f t="shared" si="74"/>
        <v>0</v>
      </c>
      <c r="BO51" s="321">
        <f t="shared" si="74"/>
        <v>0</v>
      </c>
      <c r="BP51" s="321">
        <f t="shared" si="74"/>
        <v>0</v>
      </c>
      <c r="BQ51" s="321">
        <f t="shared" si="74"/>
        <v>0</v>
      </c>
      <c r="BR51" s="321">
        <f t="shared" si="74"/>
        <v>0</v>
      </c>
      <c r="BS51" s="321">
        <f t="shared" si="74"/>
        <v>0</v>
      </c>
      <c r="BT51" s="321">
        <f t="shared" si="74"/>
        <v>0</v>
      </c>
      <c r="BU51" s="321">
        <f t="shared" si="74"/>
        <v>0</v>
      </c>
      <c r="BV51" s="321">
        <f t="shared" si="74"/>
        <v>0</v>
      </c>
      <c r="BW51" s="321">
        <f t="shared" si="74"/>
        <v>0</v>
      </c>
      <c r="BX51" s="321">
        <f t="shared" ref="BX51:EI51" si="75">SUM(BX11:BX50)</f>
        <v>0</v>
      </c>
      <c r="BY51" s="321">
        <f t="shared" si="75"/>
        <v>0</v>
      </c>
      <c r="BZ51" s="321">
        <f t="shared" si="75"/>
        <v>0</v>
      </c>
      <c r="CA51" s="321">
        <f t="shared" si="75"/>
        <v>0</v>
      </c>
      <c r="CB51" s="322">
        <f t="shared" si="75"/>
        <v>0</v>
      </c>
      <c r="CC51" s="321">
        <f t="shared" si="75"/>
        <v>0</v>
      </c>
      <c r="CD51" s="323">
        <f t="shared" si="75"/>
        <v>0</v>
      </c>
      <c r="CE51" s="321">
        <f t="shared" si="75"/>
        <v>0</v>
      </c>
      <c r="CF51" s="321">
        <f t="shared" si="75"/>
        <v>0</v>
      </c>
      <c r="CG51" s="321">
        <f t="shared" si="75"/>
        <v>0</v>
      </c>
      <c r="CH51" s="321">
        <f t="shared" si="75"/>
        <v>0</v>
      </c>
      <c r="CI51" s="321">
        <f t="shared" si="75"/>
        <v>0</v>
      </c>
      <c r="CJ51" s="321">
        <f t="shared" si="75"/>
        <v>0</v>
      </c>
      <c r="CK51" s="321">
        <f t="shared" si="75"/>
        <v>0</v>
      </c>
      <c r="CL51" s="321">
        <f t="shared" si="75"/>
        <v>0</v>
      </c>
      <c r="CM51" s="321">
        <f t="shared" si="75"/>
        <v>0</v>
      </c>
      <c r="CN51" s="321">
        <f t="shared" si="75"/>
        <v>0</v>
      </c>
      <c r="CO51" s="321">
        <f t="shared" si="75"/>
        <v>0</v>
      </c>
      <c r="CP51" s="321">
        <f t="shared" si="75"/>
        <v>0</v>
      </c>
      <c r="CQ51" s="321">
        <f t="shared" si="75"/>
        <v>0</v>
      </c>
      <c r="CR51" s="321">
        <f t="shared" si="75"/>
        <v>0</v>
      </c>
      <c r="CS51" s="321">
        <f t="shared" si="75"/>
        <v>0</v>
      </c>
      <c r="CT51" s="321">
        <f t="shared" si="75"/>
        <v>0</v>
      </c>
      <c r="CU51" s="321">
        <f t="shared" si="75"/>
        <v>0</v>
      </c>
      <c r="CV51" s="321">
        <f t="shared" si="75"/>
        <v>0</v>
      </c>
      <c r="CW51" s="321">
        <f t="shared" si="75"/>
        <v>0</v>
      </c>
      <c r="CX51" s="321">
        <f t="shared" si="75"/>
        <v>0</v>
      </c>
      <c r="CY51" s="321">
        <f t="shared" si="75"/>
        <v>0</v>
      </c>
      <c r="CZ51" s="321">
        <f t="shared" si="75"/>
        <v>0</v>
      </c>
      <c r="DA51" s="321">
        <f t="shared" si="75"/>
        <v>0</v>
      </c>
      <c r="DB51" s="321">
        <f t="shared" si="75"/>
        <v>0</v>
      </c>
      <c r="DC51" s="321">
        <f t="shared" si="75"/>
        <v>0</v>
      </c>
      <c r="DD51" s="321">
        <f t="shared" si="75"/>
        <v>0</v>
      </c>
      <c r="DE51" s="321">
        <f t="shared" si="75"/>
        <v>0</v>
      </c>
      <c r="DF51" s="321">
        <f t="shared" si="75"/>
        <v>0</v>
      </c>
      <c r="DG51" s="321">
        <f t="shared" si="75"/>
        <v>0</v>
      </c>
      <c r="DH51" s="321">
        <f t="shared" si="75"/>
        <v>0</v>
      </c>
      <c r="DI51" s="321">
        <f t="shared" si="75"/>
        <v>0</v>
      </c>
      <c r="DJ51" s="321">
        <f t="shared" si="75"/>
        <v>0</v>
      </c>
      <c r="DK51" s="321">
        <f t="shared" si="75"/>
        <v>0</v>
      </c>
      <c r="DL51" s="321">
        <f t="shared" si="75"/>
        <v>0</v>
      </c>
      <c r="DM51" s="321">
        <f t="shared" si="75"/>
        <v>0</v>
      </c>
      <c r="DN51" s="321">
        <f t="shared" si="75"/>
        <v>0</v>
      </c>
      <c r="DO51" s="321">
        <f t="shared" si="75"/>
        <v>0</v>
      </c>
      <c r="DP51" s="321">
        <f t="shared" si="75"/>
        <v>0</v>
      </c>
      <c r="DQ51" s="321">
        <f t="shared" si="75"/>
        <v>0</v>
      </c>
      <c r="DR51" s="321">
        <f t="shared" si="75"/>
        <v>0</v>
      </c>
      <c r="DS51" s="321">
        <f t="shared" si="75"/>
        <v>0</v>
      </c>
      <c r="DT51" s="321">
        <f t="shared" si="75"/>
        <v>0</v>
      </c>
      <c r="DU51" s="321">
        <f t="shared" si="75"/>
        <v>0</v>
      </c>
      <c r="DV51" s="321">
        <f t="shared" si="75"/>
        <v>0</v>
      </c>
      <c r="DW51" s="321">
        <f t="shared" si="75"/>
        <v>0</v>
      </c>
      <c r="DX51" s="321">
        <f t="shared" si="75"/>
        <v>0</v>
      </c>
      <c r="DY51" s="321">
        <f t="shared" si="75"/>
        <v>0</v>
      </c>
      <c r="DZ51" s="321">
        <f t="shared" si="75"/>
        <v>0</v>
      </c>
      <c r="EA51" s="321">
        <f t="shared" si="75"/>
        <v>0</v>
      </c>
      <c r="EB51" s="321">
        <f t="shared" si="75"/>
        <v>0</v>
      </c>
      <c r="EC51" s="321">
        <f t="shared" si="75"/>
        <v>0</v>
      </c>
      <c r="ED51" s="321">
        <f t="shared" si="75"/>
        <v>0</v>
      </c>
      <c r="EE51" s="321">
        <f t="shared" si="75"/>
        <v>0</v>
      </c>
      <c r="EF51" s="321">
        <f t="shared" si="75"/>
        <v>0</v>
      </c>
      <c r="EG51" s="321">
        <f t="shared" si="75"/>
        <v>0</v>
      </c>
      <c r="EH51" s="321">
        <f t="shared" si="75"/>
        <v>0</v>
      </c>
      <c r="EI51" s="322">
        <f t="shared" si="75"/>
        <v>0</v>
      </c>
      <c r="EJ51" s="321">
        <f t="shared" ref="EJ51:EX51" si="76">SUM(EJ11:EJ50)</f>
        <v>0</v>
      </c>
      <c r="EK51" s="323">
        <f t="shared" si="76"/>
        <v>0</v>
      </c>
      <c r="EL51" s="321">
        <f t="shared" si="76"/>
        <v>0</v>
      </c>
      <c r="EM51" s="321">
        <f t="shared" si="76"/>
        <v>0</v>
      </c>
      <c r="EN51" s="322">
        <f t="shared" si="76"/>
        <v>0</v>
      </c>
      <c r="EO51" s="321">
        <f t="shared" si="76"/>
        <v>0</v>
      </c>
      <c r="EP51" s="321">
        <f t="shared" si="76"/>
        <v>0</v>
      </c>
      <c r="EQ51" s="321">
        <f t="shared" si="76"/>
        <v>0</v>
      </c>
      <c r="ER51" s="321">
        <f t="shared" si="76"/>
        <v>0</v>
      </c>
      <c r="ES51" s="321">
        <f t="shared" si="76"/>
        <v>0</v>
      </c>
      <c r="ET51" s="321">
        <f t="shared" si="76"/>
        <v>0</v>
      </c>
      <c r="EU51" s="321">
        <f t="shared" si="76"/>
        <v>0</v>
      </c>
      <c r="EV51" s="321">
        <f t="shared" si="76"/>
        <v>0</v>
      </c>
      <c r="EW51" s="321">
        <f t="shared" si="76"/>
        <v>0</v>
      </c>
      <c r="EX51" s="321">
        <f t="shared" si="76"/>
        <v>0</v>
      </c>
      <c r="EY51" s="321">
        <f t="shared" ref="EY51" si="77">SUM(EY11:EY50)</f>
        <v>0</v>
      </c>
    </row>
    <row r="52" spans="2:157" ht="34.5" customHeight="1" thickBot="1" x14ac:dyDescent="0.25">
      <c r="B52" s="8"/>
      <c r="C52" s="8"/>
      <c r="D52" s="8"/>
      <c r="E52" s="8"/>
      <c r="F52" s="14"/>
      <c r="G52" s="14"/>
      <c r="H52" s="14"/>
      <c r="I52" s="14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EP52" s="238"/>
      <c r="EQ52" s="238"/>
      <c r="ER52" s="238"/>
      <c r="ES52" s="238"/>
      <c r="ET52" s="238"/>
      <c r="EU52" s="238"/>
      <c r="EV52" s="238"/>
      <c r="EW52" s="238"/>
      <c r="EX52" s="257"/>
    </row>
    <row r="53" spans="2:157" ht="15.75" customHeight="1" x14ac:dyDescent="0.25">
      <c r="B53"/>
      <c r="C53"/>
      <c r="D53"/>
      <c r="E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EO53" s="455" t="s">
        <v>98</v>
      </c>
      <c r="EP53" s="456"/>
      <c r="ER53" s="425" t="s">
        <v>108</v>
      </c>
      <c r="ES53" s="426"/>
      <c r="ET53" s="427"/>
      <c r="EU53" s="244"/>
      <c r="EV53" s="198"/>
      <c r="EW53" s="199"/>
      <c r="EX53" s="199"/>
      <c r="EY53" s="200"/>
      <c r="EZ53" s="8"/>
      <c r="FA53" s="8"/>
    </row>
    <row r="54" spans="2:157" ht="36" customHeight="1" x14ac:dyDescent="0.25">
      <c r="B54" s="554"/>
      <c r="C54" s="554"/>
      <c r="D54" s="554"/>
      <c r="E54" s="554"/>
      <c r="F54" s="555"/>
      <c r="G54" s="555"/>
      <c r="H54" s="555"/>
      <c r="I54" s="555"/>
      <c r="J54" s="555"/>
      <c r="K54" s="556"/>
      <c r="L54" s="556"/>
      <c r="M54" s="556"/>
      <c r="N54" s="556"/>
      <c r="P54" s="533" t="s">
        <v>45</v>
      </c>
      <c r="Q54" s="533"/>
      <c r="R54" s="533"/>
      <c r="S54" s="533"/>
      <c r="T54" s="533"/>
      <c r="U54" s="5"/>
      <c r="V54" s="5"/>
      <c r="W54" s="5"/>
      <c r="X54" s="5"/>
      <c r="Y54" s="5"/>
      <c r="Z54" s="5"/>
      <c r="AA54" s="5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EO54" s="352"/>
      <c r="EP54" s="353"/>
      <c r="ER54" s="428"/>
      <c r="ES54" s="429"/>
      <c r="ET54" s="430"/>
      <c r="EV54" s="437" t="s">
        <v>171</v>
      </c>
      <c r="EW54" s="438"/>
      <c r="EX54" s="438"/>
      <c r="EY54" s="439"/>
      <c r="EZ54" s="106"/>
      <c r="FA54" s="106"/>
    </row>
    <row r="55" spans="2:157" ht="12.75" customHeight="1" x14ac:dyDescent="0.2">
      <c r="B55" s="9"/>
      <c r="C55" s="9"/>
      <c r="D55" s="9"/>
      <c r="E55" s="9"/>
      <c r="F55" s="10"/>
      <c r="G55" s="10"/>
      <c r="H55" s="10"/>
      <c r="I55" s="10"/>
      <c r="J55" s="10"/>
      <c r="P55" s="413"/>
      <c r="Q55" s="413"/>
      <c r="R55" s="413"/>
      <c r="S55" s="413"/>
      <c r="T55" s="413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EO55" s="457" t="s">
        <v>100</v>
      </c>
      <c r="EP55" s="458"/>
      <c r="ER55" s="428"/>
      <c r="ES55" s="429"/>
      <c r="ET55" s="430"/>
      <c r="EU55" s="245"/>
      <c r="EV55" s="196"/>
      <c r="EW55" s="8"/>
      <c r="EX55" s="8"/>
      <c r="EY55" s="197"/>
      <c r="EZ55" s="8"/>
      <c r="FA55" s="8"/>
    </row>
    <row r="56" spans="2:157" s="8" customFormat="1" ht="12.75" customHeight="1" x14ac:dyDescent="0.25">
      <c r="B56" s="552"/>
      <c r="C56" s="552"/>
      <c r="D56" s="552"/>
      <c r="E56" s="552"/>
      <c r="F56" s="535"/>
      <c r="I56" s="553"/>
      <c r="J56" s="553"/>
      <c r="K56" s="553"/>
      <c r="L56" s="553"/>
      <c r="M56" s="553"/>
      <c r="N56" s="553"/>
      <c r="P56" s="413"/>
      <c r="Q56" s="413"/>
      <c r="R56" s="413"/>
      <c r="S56" s="413"/>
      <c r="T56" s="413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459" t="s">
        <v>156</v>
      </c>
      <c r="EP56" s="460"/>
      <c r="EQ56" s="238"/>
      <c r="ER56" s="196"/>
      <c r="ET56" s="197"/>
      <c r="EU56" s="246"/>
      <c r="EV56" s="196"/>
      <c r="EY56" s="197"/>
    </row>
    <row r="57" spans="2:157" s="8" customFormat="1" ht="12.75" customHeight="1" x14ac:dyDescent="0.2">
      <c r="B57" s="553"/>
      <c r="C57" s="553"/>
      <c r="D57" s="553"/>
      <c r="E57" s="553"/>
      <c r="F57" s="535"/>
      <c r="K57" s="202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237"/>
      <c r="EP57" s="238"/>
      <c r="EQ57" s="238"/>
      <c r="ER57" s="196"/>
      <c r="ET57" s="197"/>
      <c r="EU57" s="238"/>
      <c r="EV57" s="440" t="s">
        <v>96</v>
      </c>
      <c r="EW57" s="441"/>
      <c r="EX57" s="441"/>
      <c r="EY57" s="442"/>
      <c r="EZ57" s="350"/>
      <c r="FA57" s="350"/>
    </row>
    <row r="58" spans="2:157" s="8" customFormat="1" ht="12.75" customHeight="1" x14ac:dyDescent="0.25">
      <c r="F58" s="12"/>
      <c r="G58" s="12"/>
      <c r="H58" s="12"/>
      <c r="I58" s="12"/>
      <c r="K58" s="12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237"/>
      <c r="EP58" s="238"/>
      <c r="EQ58" s="238"/>
      <c r="ER58" s="434" t="s">
        <v>155</v>
      </c>
      <c r="ES58" s="435"/>
      <c r="ET58" s="436"/>
      <c r="EU58" s="238"/>
      <c r="EV58" s="443" t="s">
        <v>157</v>
      </c>
      <c r="EW58" s="444"/>
      <c r="EX58" s="444"/>
      <c r="EY58" s="445"/>
      <c r="EZ58" s="351"/>
      <c r="FA58" s="351"/>
    </row>
    <row r="59" spans="2:157" s="8" customFormat="1" ht="13.5" thickBot="1" x14ac:dyDescent="0.25">
      <c r="B59" s="435"/>
      <c r="C59" s="435"/>
      <c r="D59" s="435"/>
      <c r="E59" s="435"/>
      <c r="F59" s="535"/>
      <c r="I59" s="435"/>
      <c r="J59" s="435"/>
      <c r="K59" s="435"/>
      <c r="L59" s="435"/>
      <c r="M59" s="435"/>
      <c r="N59" s="43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237"/>
      <c r="EP59" s="238"/>
      <c r="EQ59" s="238"/>
      <c r="ER59" s="431" t="s">
        <v>154</v>
      </c>
      <c r="ES59" s="432"/>
      <c r="ET59" s="433"/>
      <c r="EU59" s="238"/>
      <c r="EV59" s="150"/>
      <c r="EW59" s="151"/>
      <c r="EX59" s="151"/>
      <c r="EY59" s="152"/>
    </row>
    <row r="60" spans="2:157" s="8" customFormat="1" ht="13.5" x14ac:dyDescent="0.25">
      <c r="B60" s="550"/>
      <c r="C60" s="550"/>
      <c r="D60" s="550"/>
      <c r="E60" s="550"/>
      <c r="F60" s="550"/>
      <c r="G60" s="12"/>
      <c r="H60" s="12"/>
      <c r="I60" s="12"/>
      <c r="J60" s="551"/>
      <c r="K60" s="551"/>
      <c r="L60" s="551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237"/>
      <c r="EP60" s="238"/>
      <c r="EQ60" s="238"/>
      <c r="ER60" s="238"/>
      <c r="ES60" s="238"/>
      <c r="ET60" s="238"/>
      <c r="EU60" s="238"/>
      <c r="EV60" s="238"/>
      <c r="EW60" s="238"/>
      <c r="EX60" s="238"/>
    </row>
    <row r="61" spans="2:157" x14ac:dyDescent="0.2">
      <c r="B61"/>
      <c r="C61"/>
      <c r="D61"/>
      <c r="E61"/>
      <c r="F61" s="4"/>
      <c r="G61" s="4"/>
      <c r="H61" s="4"/>
      <c r="I61" s="4"/>
      <c r="J61" s="3"/>
      <c r="K61" s="4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EP61" s="239"/>
      <c r="EY61"/>
    </row>
    <row r="62" spans="2:157" x14ac:dyDescent="0.2">
      <c r="B62"/>
      <c r="C62"/>
      <c r="D62"/>
      <c r="E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EP62" s="239"/>
      <c r="EY62"/>
    </row>
    <row r="63" spans="2:157" x14ac:dyDescent="0.2">
      <c r="B63"/>
      <c r="C63"/>
      <c r="D63"/>
      <c r="E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EP63" s="239"/>
      <c r="EY63"/>
    </row>
    <row r="64" spans="2:157" x14ac:dyDescent="0.2">
      <c r="B64"/>
      <c r="C64"/>
      <c r="D64"/>
      <c r="E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EP64" s="239"/>
      <c r="EY64"/>
    </row>
    <row r="65" spans="2:155" x14ac:dyDescent="0.2">
      <c r="B65"/>
      <c r="C65"/>
      <c r="D65"/>
      <c r="E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EP65" s="239"/>
      <c r="EY65"/>
    </row>
    <row r="66" spans="2:155" x14ac:dyDescent="0.2">
      <c r="B66"/>
      <c r="C66"/>
      <c r="D66"/>
      <c r="E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EP66" s="239"/>
      <c r="EY66"/>
    </row>
    <row r="67" spans="2:155" x14ac:dyDescent="0.2">
      <c r="B67"/>
      <c r="C67"/>
      <c r="D67"/>
      <c r="E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EP67" s="239"/>
      <c r="EY67"/>
    </row>
    <row r="68" spans="2:155" x14ac:dyDescent="0.2">
      <c r="B68"/>
      <c r="C68"/>
      <c r="D68"/>
      <c r="E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EP68" s="239"/>
      <c r="EY68"/>
    </row>
    <row r="69" spans="2:155" x14ac:dyDescent="0.2">
      <c r="B69"/>
      <c r="C69"/>
      <c r="D69"/>
      <c r="E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EP69" s="239"/>
      <c r="EY69"/>
    </row>
    <row r="70" spans="2:155" x14ac:dyDescent="0.2">
      <c r="B70"/>
      <c r="C70"/>
      <c r="D70"/>
      <c r="E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EP70" s="239"/>
      <c r="EY70"/>
    </row>
    <row r="71" spans="2:155" x14ac:dyDescent="0.2">
      <c r="B71"/>
      <c r="C71"/>
      <c r="D71"/>
      <c r="E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EP71" s="239"/>
      <c r="EY71"/>
    </row>
    <row r="72" spans="2:155" x14ac:dyDescent="0.2"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EP72" s="239"/>
    </row>
    <row r="73" spans="2:155" x14ac:dyDescent="0.2"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EP73" s="239"/>
    </row>
    <row r="74" spans="2:155" x14ac:dyDescent="0.2"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EP74" s="239"/>
    </row>
    <row r="75" spans="2:155" x14ac:dyDescent="0.2"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EP75" s="239"/>
    </row>
    <row r="76" spans="2:155" x14ac:dyDescent="0.2"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EP76" s="239"/>
    </row>
  </sheetData>
  <sheetProtection password="CC19" sheet="1" objects="1" scenarios="1" formatCells="0" formatColumns="0" formatRows="0" insertRows="0" deleteRows="0" sort="0" autoFilter="0"/>
  <dataConsolidate/>
  <mergeCells count="102">
    <mergeCell ref="CA5:CA9"/>
    <mergeCell ref="DF7:DN7"/>
    <mergeCell ref="DF8:DI8"/>
    <mergeCell ref="DJ8:DM8"/>
    <mergeCell ref="CE8:CH8"/>
    <mergeCell ref="CI8:CL8"/>
    <mergeCell ref="J3:J5"/>
    <mergeCell ref="EP3:ET4"/>
    <mergeCell ref="CW8:CZ8"/>
    <mergeCell ref="CW7:DE7"/>
    <mergeCell ref="CN8:CQ8"/>
    <mergeCell ref="CN6:DW6"/>
    <mergeCell ref="BY6:BY8"/>
    <mergeCell ref="EN5:EN7"/>
    <mergeCell ref="EN8:EN9"/>
    <mergeCell ref="DA8:DD8"/>
    <mergeCell ref="DO7:DW7"/>
    <mergeCell ref="DO8:DR8"/>
    <mergeCell ref="DS8:DV8"/>
    <mergeCell ref="AV7:BD7"/>
    <mergeCell ref="AV8:AY8"/>
    <mergeCell ref="CB5:CB9"/>
    <mergeCell ref="CR8:CU8"/>
    <mergeCell ref="CN7:CV7"/>
    <mergeCell ref="B60:F60"/>
    <mergeCell ref="J60:L60"/>
    <mergeCell ref="B56:F56"/>
    <mergeCell ref="B57:F57"/>
    <mergeCell ref="B59:F59"/>
    <mergeCell ref="B54:N54"/>
    <mergeCell ref="I59:N59"/>
    <mergeCell ref="C8:C9"/>
    <mergeCell ref="H8:H9"/>
    <mergeCell ref="L8:O8"/>
    <mergeCell ref="E8:E9"/>
    <mergeCell ref="I56:N56"/>
    <mergeCell ref="P54:T54"/>
    <mergeCell ref="B3:F3"/>
    <mergeCell ref="L6:T7"/>
    <mergeCell ref="F8:F9"/>
    <mergeCell ref="J8:J9"/>
    <mergeCell ref="B8:B9"/>
    <mergeCell ref="D8:D9"/>
    <mergeCell ref="G8:G9"/>
    <mergeCell ref="P8:S8"/>
    <mergeCell ref="I8:I9"/>
    <mergeCell ref="AZ8:BC8"/>
    <mergeCell ref="BE7:BM7"/>
    <mergeCell ref="BE8:BH8"/>
    <mergeCell ref="BI8:BL8"/>
    <mergeCell ref="BN7:BV7"/>
    <mergeCell ref="BN8:BQ8"/>
    <mergeCell ref="BR8:BU8"/>
    <mergeCell ref="BX6:BX8"/>
    <mergeCell ref="U6:BV6"/>
    <mergeCell ref="AD7:AL7"/>
    <mergeCell ref="U7:AC7"/>
    <mergeCell ref="BW6:BW8"/>
    <mergeCell ref="U8:X8"/>
    <mergeCell ref="AD8:AG8"/>
    <mergeCell ref="AH8:AK8"/>
    <mergeCell ref="Y8:AB8"/>
    <mergeCell ref="AM7:AU7"/>
    <mergeCell ref="AM8:AP8"/>
    <mergeCell ref="AQ8:AT8"/>
    <mergeCell ref="BZ5:BZ9"/>
    <mergeCell ref="CC5:CC9"/>
    <mergeCell ref="CD5:CD9"/>
    <mergeCell ref="CE6:CM7"/>
    <mergeCell ref="EJ5:EJ9"/>
    <mergeCell ref="EG5:EG9"/>
    <mergeCell ref="EX5:EX9"/>
    <mergeCell ref="EU5:EU8"/>
    <mergeCell ref="EV5:EV8"/>
    <mergeCell ref="DX7:EF7"/>
    <mergeCell ref="DX8:EA8"/>
    <mergeCell ref="EB8:EE8"/>
    <mergeCell ref="DX6:EF6"/>
    <mergeCell ref="ES6:ES8"/>
    <mergeCell ref="EI5:EI9"/>
    <mergeCell ref="ER6:ER8"/>
    <mergeCell ref="EP6:EQ6"/>
    <mergeCell ref="EP7:EP8"/>
    <mergeCell ref="EQ7:EQ8"/>
    <mergeCell ref="EP5:ET5"/>
    <mergeCell ref="ET6:ET8"/>
    <mergeCell ref="EK5:EK9"/>
    <mergeCell ref="EL5:EL9"/>
    <mergeCell ref="EM5:EM9"/>
    <mergeCell ref="EH5:EH9"/>
    <mergeCell ref="ER53:ET55"/>
    <mergeCell ref="ER59:ET59"/>
    <mergeCell ref="ER58:ET58"/>
    <mergeCell ref="EV54:EY54"/>
    <mergeCell ref="EV57:EY57"/>
    <mergeCell ref="EV58:EY58"/>
    <mergeCell ref="EY5:EY9"/>
    <mergeCell ref="EW5:EW8"/>
    <mergeCell ref="EO5:EO8"/>
    <mergeCell ref="EO53:EP53"/>
    <mergeCell ref="EO55:EP55"/>
    <mergeCell ref="EO56:EP56"/>
  </mergeCells>
  <phoneticPr fontId="0" type="noConversion"/>
  <conditionalFormatting sqref="CA11:CA50 CD11:CD50 EH11:EH50 EK11:EK50">
    <cfRule type="cellIs" dxfId="12" priority="31" operator="lessThan">
      <formula>0</formula>
    </cfRule>
  </conditionalFormatting>
  <conditionalFormatting sqref="EO11:EO50">
    <cfRule type="cellIs" dxfId="11" priority="14" operator="lessThan">
      <formula>0</formula>
    </cfRule>
    <cfRule type="cellIs" dxfId="10" priority="15" operator="lessThan">
      <formula>0</formula>
    </cfRule>
  </conditionalFormatting>
  <conditionalFormatting sqref="EP12:ET12">
    <cfRule type="expression" dxfId="9" priority="4">
      <formula>$EO$12&lt;0</formula>
    </cfRule>
  </conditionalFormatting>
  <conditionalFormatting sqref="EU11:EU50">
    <cfRule type="containsText" dxfId="8" priority="2" operator="containsText" text="BŁĄD">
      <formula>NOT(ISERROR(SEARCH("BŁĄD",EU11)))</formula>
    </cfRule>
    <cfRule type="containsText" dxfId="7" priority="3" operator="containsText" text="BŁĄD">
      <formula>NOT(ISERROR(SEARCH("BŁĄD",EU11)))</formula>
    </cfRule>
    <cfRule type="cellIs" dxfId="6" priority="8" operator="lessThan">
      <formula>0</formula>
    </cfRule>
  </conditionalFormatting>
  <conditionalFormatting sqref="EW11:EW50">
    <cfRule type="containsText" dxfId="5" priority="1" operator="containsText" text="BŁĄD">
      <formula>NOT(ISERROR(SEARCH("BŁĄD",EW11)))</formula>
    </cfRule>
    <cfRule type="cellIs" dxfId="4" priority="6" operator="lessThan">
      <formula>0</formula>
    </cfRule>
  </conditionalFormatting>
  <conditionalFormatting sqref="EY11:EY50">
    <cfRule type="cellIs" dxfId="3" priority="28" operator="lessThan">
      <formula>0</formula>
    </cfRule>
    <cfRule type="cellIs" dxfId="2" priority="32" stopIfTrue="1" operator="greaterThan">
      <formula>0</formula>
    </cfRule>
  </conditionalFormatting>
  <pageMargins left="0.35433070866141736" right="0.27559055118110237" top="0.47244094488188981" bottom="0.43307086614173229" header="0.31496062992125984" footer="0.27559055118110237"/>
  <pageSetup paperSize="9" scale="40" fitToWidth="4" fitToHeight="0" orientation="landscape" horizontalDpi="4294967295" verticalDpi="4294967295" r:id="rId1"/>
  <headerFooter alignWithMargins="0"/>
  <colBreaks count="1" manualBreakCount="1">
    <brk id="82" max="5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7A4EA-13F4-4612-91D9-A6176C33B0D7}">
  <dimension ref="A1:FC82"/>
  <sheetViews>
    <sheetView view="pageBreakPreview" zoomScaleNormal="100" zoomScaleSheetLayoutView="100" workbookViewId="0">
      <pane xSplit="7" ySplit="9" topLeftCell="H10" activePane="bottomRight" state="frozen"/>
      <selection pane="topRight" activeCell="H1" sqref="H1"/>
      <selection pane="bottomLeft" activeCell="A10" sqref="A10"/>
      <selection pane="bottomRight" activeCell="L11" sqref="L11"/>
    </sheetView>
  </sheetViews>
  <sheetFormatPr defaultRowHeight="12.75" x14ac:dyDescent="0.2"/>
  <cols>
    <col min="1" max="1" width="3.28515625" style="79" customWidth="1"/>
    <col min="2" max="2" width="9.28515625" style="79" customWidth="1"/>
    <col min="3" max="3" width="4.42578125" style="79" customWidth="1"/>
    <col min="4" max="4" width="16.7109375" style="79" customWidth="1"/>
    <col min="5" max="5" width="21.28515625" style="79" customWidth="1"/>
    <col min="6" max="6" width="18" style="79" customWidth="1"/>
    <col min="7" max="7" width="17" style="79" customWidth="1"/>
    <col min="8" max="8" width="14.7109375" style="79" customWidth="1"/>
    <col min="9" max="10" width="12.42578125" style="79" customWidth="1"/>
    <col min="11" max="11" width="13.5703125" style="79" customWidth="1"/>
    <col min="12" max="12" width="16.5703125" style="79" customWidth="1"/>
    <col min="13" max="13" width="10.140625" style="79" customWidth="1"/>
    <col min="14" max="14" width="10" style="79" customWidth="1"/>
    <col min="15" max="15" width="9.7109375" style="79" customWidth="1"/>
    <col min="16" max="16" width="10.7109375" style="79" customWidth="1"/>
    <col min="17" max="17" width="9.5703125" style="81" customWidth="1"/>
    <col min="18" max="18" width="10" style="79" customWidth="1"/>
    <col min="19" max="20" width="12.5703125" style="79" customWidth="1"/>
    <col min="21" max="21" width="11.28515625" style="82" customWidth="1"/>
    <col min="22" max="22" width="13.28515625" style="82" customWidth="1"/>
    <col min="23" max="24" width="9.85546875" style="82" customWidth="1"/>
    <col min="25" max="25" width="11.42578125" style="82" customWidth="1"/>
    <col min="26" max="26" width="13.28515625" style="82" customWidth="1"/>
    <col min="27" max="28" width="10.85546875" style="82" customWidth="1"/>
    <col min="29" max="31" width="9.7109375" style="82" customWidth="1"/>
    <col min="32" max="38" width="10.85546875" style="82" customWidth="1"/>
    <col min="39" max="42" width="10.28515625" style="82" customWidth="1"/>
    <col min="43" max="44" width="11" style="82" customWidth="1"/>
    <col min="45" max="45" width="10" style="82" customWidth="1"/>
    <col min="46" max="46" width="9.42578125" style="82" customWidth="1"/>
    <col min="47" max="47" width="10.7109375" style="82" customWidth="1"/>
    <col min="48" max="48" width="10.28515625" style="82" customWidth="1"/>
    <col min="49" max="49" width="10" style="82" customWidth="1"/>
    <col min="50" max="50" width="10.28515625" style="82" customWidth="1"/>
    <col min="51" max="51" width="14.7109375" style="82" customWidth="1"/>
    <col min="52" max="52" width="14.85546875" style="82" customWidth="1"/>
    <col min="53" max="53" width="10.140625" style="82" customWidth="1"/>
    <col min="54" max="54" width="9.7109375" style="82" customWidth="1"/>
    <col min="55" max="55" width="9.5703125" style="82" customWidth="1"/>
    <col min="56" max="56" width="9.42578125" style="82" customWidth="1"/>
    <col min="57" max="57" width="9.140625" style="82"/>
    <col min="58" max="58" width="9.7109375" style="82" customWidth="1"/>
    <col min="59" max="59" width="6.85546875" style="82" customWidth="1"/>
    <col min="60" max="60" width="7.140625" style="82" customWidth="1"/>
    <col min="61" max="61" width="8" style="82" customWidth="1"/>
    <col min="62" max="63" width="7.28515625" style="82" customWidth="1"/>
    <col min="64" max="64" width="6.140625" style="82" customWidth="1"/>
    <col min="65" max="70" width="7.7109375" style="82" customWidth="1"/>
    <col min="71" max="71" width="13.42578125" style="82" customWidth="1"/>
    <col min="72" max="72" width="14.7109375" style="82" customWidth="1"/>
    <col min="73" max="73" width="11.7109375" style="82" customWidth="1"/>
    <col min="74" max="77" width="12.28515625" style="82" customWidth="1"/>
    <col min="78" max="78" width="10.5703125" style="82" customWidth="1"/>
    <col min="79" max="79" width="12.28515625" style="79" customWidth="1"/>
    <col min="80" max="80" width="10.5703125" style="81" customWidth="1"/>
    <col min="81" max="81" width="12.42578125" style="79" customWidth="1"/>
    <col min="82" max="85" width="13.85546875" style="79" customWidth="1"/>
    <col min="86" max="86" width="13" style="82" customWidth="1"/>
    <col min="87" max="87" width="13.85546875" style="82" customWidth="1"/>
    <col min="88" max="88" width="11.7109375" style="82" customWidth="1"/>
    <col min="89" max="89" width="15.42578125" style="82" customWidth="1"/>
    <col min="90" max="90" width="14.140625" style="79" customWidth="1"/>
    <col min="91" max="91" width="13.5703125" style="79" customWidth="1"/>
    <col min="92" max="92" width="17.5703125" style="79" customWidth="1"/>
    <col min="93" max="93" width="13.28515625" style="79" customWidth="1"/>
    <col min="94" max="94" width="17.5703125" style="79" customWidth="1"/>
    <col min="95" max="95" width="13.85546875" style="79" customWidth="1"/>
    <col min="96" max="96" width="17.5703125" style="79" customWidth="1"/>
    <col min="97" max="97" width="10.5703125" style="79" customWidth="1"/>
    <col min="98" max="98" width="14.7109375" style="79" customWidth="1"/>
    <col min="99" max="99" width="9.7109375" style="79" customWidth="1"/>
    <col min="100" max="100" width="12.42578125" style="79" customWidth="1"/>
    <col min="101" max="101" width="11.7109375" style="79" customWidth="1"/>
    <col min="102" max="102" width="11.140625" style="79" customWidth="1"/>
    <col min="103" max="106" width="17.5703125" style="79" customWidth="1"/>
    <col min="107" max="107" width="10.28515625" style="79" customWidth="1"/>
    <col min="108" max="108" width="13.85546875" style="81" customWidth="1"/>
    <col min="109" max="109" width="11.5703125" style="79" customWidth="1"/>
    <col min="110" max="110" width="15" style="82" customWidth="1"/>
    <col min="111" max="111" width="11.28515625" style="82" customWidth="1"/>
    <col min="112" max="112" width="16.140625" style="82" customWidth="1"/>
    <col min="113" max="142" width="8.7109375" style="79" customWidth="1"/>
    <col min="143" max="16384" width="9.140625" style="79"/>
  </cols>
  <sheetData>
    <row r="1" spans="1:112" ht="16.5" customHeight="1" x14ac:dyDescent="0.2">
      <c r="CJ1" s="83"/>
      <c r="CK1" s="80" t="s">
        <v>172</v>
      </c>
      <c r="DC1" s="83"/>
      <c r="DD1" s="79"/>
    </row>
    <row r="2" spans="1:112" ht="41.25" customHeight="1" x14ac:dyDescent="0.2"/>
    <row r="3" spans="1:112" ht="17.25" x14ac:dyDescent="0.2">
      <c r="A3" s="645" t="s">
        <v>82</v>
      </c>
      <c r="B3" s="645"/>
      <c r="C3" s="645"/>
      <c r="D3" s="645"/>
      <c r="E3" s="555"/>
      <c r="F3" s="204"/>
      <c r="G3" s="204"/>
      <c r="H3" s="84" t="s">
        <v>110</v>
      </c>
      <c r="K3" s="204"/>
      <c r="L3" s="204"/>
      <c r="M3" s="204"/>
      <c r="N3" s="204"/>
      <c r="O3" s="204"/>
    </row>
    <row r="4" spans="1:112" s="66" customFormat="1" ht="13.5" customHeight="1" thickBo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Q4" s="85"/>
      <c r="U4" s="86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6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B4" s="85"/>
      <c r="CH4" s="86"/>
      <c r="CI4" s="87"/>
      <c r="CJ4" s="87"/>
      <c r="CK4" s="87"/>
      <c r="DD4" s="85"/>
      <c r="DF4" s="88"/>
      <c r="DG4" s="88"/>
      <c r="DH4" s="88"/>
    </row>
    <row r="5" spans="1:112" s="66" customFormat="1" ht="18.75" customHeight="1" thickBot="1" x14ac:dyDescent="0.25">
      <c r="A5" s="534" t="s">
        <v>49</v>
      </c>
      <c r="B5" s="534"/>
      <c r="C5" s="534"/>
      <c r="D5" s="534"/>
      <c r="E5" s="535"/>
      <c r="F5" s="8"/>
      <c r="G5" s="8"/>
      <c r="H5" s="484" t="s">
        <v>60</v>
      </c>
      <c r="I5" s="646" t="s">
        <v>151</v>
      </c>
      <c r="J5" s="646" t="s">
        <v>152</v>
      </c>
      <c r="K5" s="603" t="s">
        <v>61</v>
      </c>
      <c r="L5" s="605" t="s">
        <v>111</v>
      </c>
      <c r="M5" s="618" t="s">
        <v>62</v>
      </c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  <c r="AC5" s="618"/>
      <c r="AD5" s="618"/>
      <c r="AE5" s="618"/>
      <c r="AF5" s="618"/>
      <c r="AG5" s="618"/>
      <c r="AH5" s="618"/>
      <c r="AI5" s="618"/>
      <c r="AJ5" s="618"/>
      <c r="AK5" s="618"/>
      <c r="AL5" s="618"/>
      <c r="AM5" s="618"/>
      <c r="AN5" s="618"/>
      <c r="AO5" s="618"/>
      <c r="AP5" s="618"/>
      <c r="AQ5" s="618"/>
      <c r="AR5" s="618"/>
      <c r="AS5" s="619"/>
      <c r="AT5" s="619"/>
      <c r="AU5" s="619"/>
      <c r="AV5" s="619"/>
      <c r="AW5" s="619"/>
      <c r="AX5" s="619"/>
      <c r="AY5" s="618"/>
      <c r="AZ5" s="618"/>
      <c r="BA5" s="618"/>
      <c r="BB5" s="618"/>
      <c r="BC5" s="618"/>
      <c r="BD5" s="618"/>
      <c r="BE5" s="618"/>
      <c r="BF5" s="618"/>
      <c r="BG5" s="618"/>
      <c r="BH5" s="618"/>
      <c r="BI5" s="618"/>
      <c r="BJ5" s="618"/>
      <c r="BK5" s="618"/>
      <c r="BL5" s="618"/>
      <c r="BM5" s="618"/>
      <c r="BN5" s="618"/>
      <c r="BO5" s="618"/>
      <c r="BP5" s="618"/>
      <c r="BQ5" s="618"/>
      <c r="BR5" s="618"/>
      <c r="BS5" s="619"/>
      <c r="BT5" s="619"/>
      <c r="BU5" s="619"/>
      <c r="BV5" s="619"/>
      <c r="BW5" s="675" t="s">
        <v>89</v>
      </c>
      <c r="BX5" s="619"/>
      <c r="BY5" s="676"/>
      <c r="BZ5" s="695" t="s">
        <v>63</v>
      </c>
      <c r="CA5" s="696"/>
      <c r="CB5" s="697"/>
      <c r="CC5" s="697"/>
      <c r="CD5" s="698"/>
      <c r="CE5" s="703" t="s">
        <v>90</v>
      </c>
      <c r="CF5" s="697"/>
      <c r="CG5" s="704"/>
      <c r="CH5" s="683" t="s">
        <v>101</v>
      </c>
      <c r="CI5" s="684"/>
      <c r="CJ5" s="684"/>
      <c r="CK5" s="684"/>
      <c r="CL5" s="684"/>
      <c r="CM5" s="685"/>
      <c r="CO5" s="210"/>
    </row>
    <row r="6" spans="1:112" s="66" customFormat="1" ht="52.5" customHeight="1" thickBot="1" x14ac:dyDescent="0.25">
      <c r="A6" s="656" t="s">
        <v>112</v>
      </c>
      <c r="B6" s="656"/>
      <c r="C6" s="656"/>
      <c r="D6" s="656"/>
      <c r="E6" s="656"/>
      <c r="F6" s="65"/>
      <c r="G6" s="65"/>
      <c r="H6" s="485"/>
      <c r="I6" s="647"/>
      <c r="J6" s="647"/>
      <c r="K6" s="604"/>
      <c r="L6" s="606"/>
      <c r="M6" s="620" t="s">
        <v>109</v>
      </c>
      <c r="N6" s="621"/>
      <c r="O6" s="621"/>
      <c r="P6" s="621"/>
      <c r="Q6" s="621"/>
      <c r="R6" s="622"/>
      <c r="S6" s="623" t="s">
        <v>64</v>
      </c>
      <c r="T6" s="624"/>
      <c r="U6" s="607" t="s">
        <v>65</v>
      </c>
      <c r="V6" s="608"/>
      <c r="W6" s="608"/>
      <c r="X6" s="610"/>
      <c r="Y6" s="607" t="s">
        <v>66</v>
      </c>
      <c r="Z6" s="608"/>
      <c r="AA6" s="609"/>
      <c r="AB6" s="610"/>
      <c r="AC6" s="633" t="s">
        <v>67</v>
      </c>
      <c r="AD6" s="638"/>
      <c r="AE6" s="638"/>
      <c r="AF6" s="638"/>
      <c r="AG6" s="638"/>
      <c r="AH6" s="638"/>
      <c r="AI6" s="639"/>
      <c r="AJ6" s="639"/>
      <c r="AK6" s="639"/>
      <c r="AL6" s="639"/>
      <c r="AM6" s="632" t="s">
        <v>68</v>
      </c>
      <c r="AN6" s="633"/>
      <c r="AO6" s="633"/>
      <c r="AP6" s="633"/>
      <c r="AQ6" s="633"/>
      <c r="AR6" s="634"/>
      <c r="AS6" s="635" t="s">
        <v>69</v>
      </c>
      <c r="AT6" s="636"/>
      <c r="AU6" s="636"/>
      <c r="AV6" s="636"/>
      <c r="AW6" s="636"/>
      <c r="AX6" s="637"/>
      <c r="AY6" s="609" t="s">
        <v>153</v>
      </c>
      <c r="AZ6" s="609"/>
      <c r="BA6" s="632" t="s">
        <v>70</v>
      </c>
      <c r="BB6" s="633"/>
      <c r="BC6" s="633"/>
      <c r="BD6" s="633"/>
      <c r="BE6" s="633"/>
      <c r="BF6" s="634"/>
      <c r="BG6" s="609" t="s">
        <v>71</v>
      </c>
      <c r="BH6" s="638"/>
      <c r="BI6" s="638"/>
      <c r="BJ6" s="638"/>
      <c r="BK6" s="638"/>
      <c r="BL6" s="640"/>
      <c r="BM6" s="615" t="s">
        <v>72</v>
      </c>
      <c r="BN6" s="616"/>
      <c r="BO6" s="616"/>
      <c r="BP6" s="616"/>
      <c r="BQ6" s="617"/>
      <c r="BR6" s="617"/>
      <c r="BS6" s="625" t="s">
        <v>73</v>
      </c>
      <c r="BT6" s="626"/>
      <c r="BU6" s="626"/>
      <c r="BV6" s="627"/>
      <c r="BW6" s="677"/>
      <c r="BX6" s="678"/>
      <c r="BY6" s="679"/>
      <c r="BZ6" s="607" t="s">
        <v>74</v>
      </c>
      <c r="CA6" s="638"/>
      <c r="CB6" s="635" t="s">
        <v>75</v>
      </c>
      <c r="CC6" s="637"/>
      <c r="CD6" s="203" t="s">
        <v>76</v>
      </c>
      <c r="CE6" s="705"/>
      <c r="CF6" s="706"/>
      <c r="CG6" s="707"/>
      <c r="CH6" s="686"/>
      <c r="CI6" s="687"/>
      <c r="CJ6" s="687"/>
      <c r="CK6" s="687"/>
      <c r="CL6" s="687"/>
      <c r="CM6" s="688"/>
    </row>
    <row r="7" spans="1:112" s="66" customFormat="1" ht="23.25" customHeight="1" thickBot="1" x14ac:dyDescent="0.25">
      <c r="E7" s="126"/>
      <c r="F7" s="126"/>
      <c r="G7" s="126"/>
      <c r="H7" s="485"/>
      <c r="I7" s="647"/>
      <c r="J7" s="647"/>
      <c r="K7" s="604"/>
      <c r="L7" s="606"/>
      <c r="M7" s="641" t="s">
        <v>53</v>
      </c>
      <c r="N7" s="578"/>
      <c r="O7" s="641" t="s">
        <v>91</v>
      </c>
      <c r="P7" s="578"/>
      <c r="Q7" s="641" t="s">
        <v>77</v>
      </c>
      <c r="R7" s="578"/>
      <c r="S7" s="641" t="s">
        <v>53</v>
      </c>
      <c r="T7" s="578"/>
      <c r="U7" s="628" t="s">
        <v>53</v>
      </c>
      <c r="V7" s="581" t="s">
        <v>87</v>
      </c>
      <c r="W7" s="611" t="s">
        <v>77</v>
      </c>
      <c r="X7" s="612"/>
      <c r="Y7" s="628" t="s">
        <v>53</v>
      </c>
      <c r="Z7" s="581" t="s">
        <v>87</v>
      </c>
      <c r="AA7" s="612" t="s">
        <v>77</v>
      </c>
      <c r="AB7" s="661"/>
      <c r="AC7" s="643" t="s">
        <v>53</v>
      </c>
      <c r="AD7" s="643"/>
      <c r="AE7" s="643" t="s">
        <v>54</v>
      </c>
      <c r="AF7" s="629"/>
      <c r="AG7" s="499" t="s">
        <v>83</v>
      </c>
      <c r="AH7" s="503"/>
      <c r="AI7" s="667" t="s">
        <v>84</v>
      </c>
      <c r="AJ7" s="668"/>
      <c r="AK7" s="668"/>
      <c r="AL7" s="669"/>
      <c r="AM7" s="628" t="s">
        <v>53</v>
      </c>
      <c r="AN7" s="598"/>
      <c r="AO7" s="597" t="s">
        <v>54</v>
      </c>
      <c r="AP7" s="598"/>
      <c r="AQ7" s="595" t="s">
        <v>77</v>
      </c>
      <c r="AR7" s="578"/>
      <c r="AS7" s="628" t="s">
        <v>53</v>
      </c>
      <c r="AT7" s="598"/>
      <c r="AU7" s="597" t="s">
        <v>54</v>
      </c>
      <c r="AV7" s="598"/>
      <c r="AW7" s="595" t="s">
        <v>77</v>
      </c>
      <c r="AX7" s="578"/>
      <c r="AY7" s="628" t="s">
        <v>53</v>
      </c>
      <c r="AZ7" s="629"/>
      <c r="BA7" s="628" t="s">
        <v>53</v>
      </c>
      <c r="BB7" s="598"/>
      <c r="BC7" s="597" t="s">
        <v>54</v>
      </c>
      <c r="BD7" s="598"/>
      <c r="BE7" s="595" t="s">
        <v>77</v>
      </c>
      <c r="BF7" s="578"/>
      <c r="BG7" s="628" t="s">
        <v>53</v>
      </c>
      <c r="BH7" s="598"/>
      <c r="BI7" s="597" t="s">
        <v>54</v>
      </c>
      <c r="BJ7" s="629"/>
      <c r="BK7" s="641" t="s">
        <v>77</v>
      </c>
      <c r="BL7" s="577"/>
      <c r="BM7" s="673" t="s">
        <v>53</v>
      </c>
      <c r="BN7" s="663"/>
      <c r="BO7" s="663" t="s">
        <v>54</v>
      </c>
      <c r="BP7" s="664"/>
      <c r="BQ7" s="577" t="s">
        <v>77</v>
      </c>
      <c r="BR7" s="578"/>
      <c r="BS7" s="583" t="s">
        <v>53</v>
      </c>
      <c r="BT7" s="581" t="s">
        <v>88</v>
      </c>
      <c r="BU7" s="577" t="s">
        <v>77</v>
      </c>
      <c r="BV7" s="577"/>
      <c r="BW7" s="587" t="s">
        <v>53</v>
      </c>
      <c r="BX7" s="589" t="s">
        <v>54</v>
      </c>
      <c r="BY7" s="710" t="s">
        <v>9</v>
      </c>
      <c r="BZ7" s="593" t="s">
        <v>53</v>
      </c>
      <c r="CA7" s="591" t="s">
        <v>54</v>
      </c>
      <c r="CB7" s="593" t="s">
        <v>53</v>
      </c>
      <c r="CC7" s="591" t="s">
        <v>54</v>
      </c>
      <c r="CD7" s="585" t="s">
        <v>53</v>
      </c>
      <c r="CE7" s="699" t="s">
        <v>53</v>
      </c>
      <c r="CF7" s="701" t="s">
        <v>54</v>
      </c>
      <c r="CG7" s="708" t="s">
        <v>9</v>
      </c>
      <c r="CH7" s="689" t="s">
        <v>53</v>
      </c>
      <c r="CI7" s="690"/>
      <c r="CJ7" s="689" t="s">
        <v>54</v>
      </c>
      <c r="CK7" s="690"/>
      <c r="CL7" s="689" t="s">
        <v>77</v>
      </c>
      <c r="CM7" s="690"/>
    </row>
    <row r="8" spans="1:112" s="66" customFormat="1" ht="23.25" customHeight="1" thickBot="1" x14ac:dyDescent="0.25">
      <c r="A8" s="648" t="s">
        <v>78</v>
      </c>
      <c r="B8" s="545" t="s">
        <v>119</v>
      </c>
      <c r="C8" s="545" t="s">
        <v>120</v>
      </c>
      <c r="D8" s="650" t="s">
        <v>47</v>
      </c>
      <c r="E8" s="652" t="s">
        <v>48</v>
      </c>
      <c r="F8" s="601" t="s">
        <v>92</v>
      </c>
      <c r="G8" s="654" t="s">
        <v>94</v>
      </c>
      <c r="H8" s="485"/>
      <c r="I8" s="647"/>
      <c r="J8" s="647"/>
      <c r="K8" s="604"/>
      <c r="L8" s="606"/>
      <c r="M8" s="642"/>
      <c r="N8" s="580"/>
      <c r="O8" s="642"/>
      <c r="P8" s="580"/>
      <c r="Q8" s="642"/>
      <c r="R8" s="580"/>
      <c r="S8" s="642"/>
      <c r="T8" s="580"/>
      <c r="U8" s="630"/>
      <c r="V8" s="582"/>
      <c r="W8" s="613"/>
      <c r="X8" s="614"/>
      <c r="Y8" s="630"/>
      <c r="Z8" s="582"/>
      <c r="AA8" s="614"/>
      <c r="AB8" s="662"/>
      <c r="AC8" s="644"/>
      <c r="AD8" s="644"/>
      <c r="AE8" s="644"/>
      <c r="AF8" s="631"/>
      <c r="AG8" s="95" t="s">
        <v>53</v>
      </c>
      <c r="AH8" s="97" t="s">
        <v>54</v>
      </c>
      <c r="AI8" s="672" t="s">
        <v>53</v>
      </c>
      <c r="AJ8" s="670"/>
      <c r="AK8" s="670" t="s">
        <v>54</v>
      </c>
      <c r="AL8" s="671"/>
      <c r="AM8" s="630"/>
      <c r="AN8" s="600"/>
      <c r="AO8" s="599"/>
      <c r="AP8" s="600"/>
      <c r="AQ8" s="596"/>
      <c r="AR8" s="580"/>
      <c r="AS8" s="630"/>
      <c r="AT8" s="600"/>
      <c r="AU8" s="599"/>
      <c r="AV8" s="600"/>
      <c r="AW8" s="596"/>
      <c r="AX8" s="580"/>
      <c r="AY8" s="630"/>
      <c r="AZ8" s="631"/>
      <c r="BA8" s="630"/>
      <c r="BB8" s="600"/>
      <c r="BC8" s="599"/>
      <c r="BD8" s="600"/>
      <c r="BE8" s="596"/>
      <c r="BF8" s="580"/>
      <c r="BG8" s="630"/>
      <c r="BH8" s="600"/>
      <c r="BI8" s="599"/>
      <c r="BJ8" s="631"/>
      <c r="BK8" s="642"/>
      <c r="BL8" s="579"/>
      <c r="BM8" s="674"/>
      <c r="BN8" s="665"/>
      <c r="BO8" s="665"/>
      <c r="BP8" s="666"/>
      <c r="BQ8" s="579"/>
      <c r="BR8" s="580"/>
      <c r="BS8" s="584"/>
      <c r="BT8" s="582"/>
      <c r="BU8" s="579"/>
      <c r="BV8" s="579"/>
      <c r="BW8" s="588"/>
      <c r="BX8" s="590"/>
      <c r="BY8" s="711"/>
      <c r="BZ8" s="594"/>
      <c r="CA8" s="592"/>
      <c r="CB8" s="594"/>
      <c r="CC8" s="592"/>
      <c r="CD8" s="586"/>
      <c r="CE8" s="700"/>
      <c r="CF8" s="702"/>
      <c r="CG8" s="709"/>
      <c r="CH8" s="691"/>
      <c r="CI8" s="692"/>
      <c r="CJ8" s="693"/>
      <c r="CK8" s="694"/>
      <c r="CL8" s="691"/>
      <c r="CM8" s="692"/>
      <c r="CO8" s="126"/>
    </row>
    <row r="9" spans="1:112" s="66" customFormat="1" ht="13.5" customHeight="1" thickBot="1" x14ac:dyDescent="0.25">
      <c r="A9" s="649"/>
      <c r="B9" s="546"/>
      <c r="C9" s="546"/>
      <c r="D9" s="651"/>
      <c r="E9" s="653"/>
      <c r="F9" s="602"/>
      <c r="G9" s="655"/>
      <c r="H9" s="485"/>
      <c r="I9" s="647"/>
      <c r="J9" s="647"/>
      <c r="K9" s="604"/>
      <c r="L9" s="606"/>
      <c r="M9" s="218" t="s">
        <v>79</v>
      </c>
      <c r="N9" s="219" t="s">
        <v>80</v>
      </c>
      <c r="O9" s="218" t="s">
        <v>79</v>
      </c>
      <c r="P9" s="163" t="s">
        <v>80</v>
      </c>
      <c r="Q9" s="162" t="s">
        <v>79</v>
      </c>
      <c r="R9" s="163" t="s">
        <v>80</v>
      </c>
      <c r="S9" s="211" t="s">
        <v>79</v>
      </c>
      <c r="T9" s="212" t="s">
        <v>80</v>
      </c>
      <c r="U9" s="117" t="s">
        <v>79</v>
      </c>
      <c r="V9" s="324" t="s">
        <v>79</v>
      </c>
      <c r="W9" s="170" t="s">
        <v>79</v>
      </c>
      <c r="X9" s="171" t="s">
        <v>80</v>
      </c>
      <c r="Y9" s="118" t="s">
        <v>79</v>
      </c>
      <c r="Z9" s="324" t="s">
        <v>79</v>
      </c>
      <c r="AA9" s="172" t="s">
        <v>79</v>
      </c>
      <c r="AB9" s="173" t="s">
        <v>80</v>
      </c>
      <c r="AC9" s="68" t="s">
        <v>79</v>
      </c>
      <c r="AD9" s="69" t="s">
        <v>80</v>
      </c>
      <c r="AE9" s="70" t="s">
        <v>79</v>
      </c>
      <c r="AF9" s="70" t="s">
        <v>80</v>
      </c>
      <c r="AG9" s="113" t="s">
        <v>79</v>
      </c>
      <c r="AH9" s="329" t="s">
        <v>79</v>
      </c>
      <c r="AI9" s="159" t="s">
        <v>79</v>
      </c>
      <c r="AJ9" s="177" t="s">
        <v>80</v>
      </c>
      <c r="AK9" s="176" t="s">
        <v>79</v>
      </c>
      <c r="AL9" s="177" t="s">
        <v>80</v>
      </c>
      <c r="AM9" s="71" t="s">
        <v>79</v>
      </c>
      <c r="AN9" s="67" t="s">
        <v>80</v>
      </c>
      <c r="AO9" s="72" t="s">
        <v>79</v>
      </c>
      <c r="AP9" s="73" t="s">
        <v>80</v>
      </c>
      <c r="AQ9" s="180" t="s">
        <v>79</v>
      </c>
      <c r="AR9" s="173" t="s">
        <v>80</v>
      </c>
      <c r="AS9" s="71" t="s">
        <v>79</v>
      </c>
      <c r="AT9" s="74" t="s">
        <v>80</v>
      </c>
      <c r="AU9" s="74" t="s">
        <v>79</v>
      </c>
      <c r="AV9" s="74" t="s">
        <v>80</v>
      </c>
      <c r="AW9" s="180" t="s">
        <v>79</v>
      </c>
      <c r="AX9" s="213" t="s">
        <v>80</v>
      </c>
      <c r="AY9" s="75" t="s">
        <v>79</v>
      </c>
      <c r="AZ9" s="68" t="s">
        <v>80</v>
      </c>
      <c r="BA9" s="76" t="s">
        <v>79</v>
      </c>
      <c r="BB9" s="75" t="s">
        <v>80</v>
      </c>
      <c r="BC9" s="75" t="s">
        <v>79</v>
      </c>
      <c r="BD9" s="75" t="s">
        <v>80</v>
      </c>
      <c r="BE9" s="188" t="s">
        <v>81</v>
      </c>
      <c r="BF9" s="173" t="s">
        <v>80</v>
      </c>
      <c r="BG9" s="76" t="s">
        <v>79</v>
      </c>
      <c r="BH9" s="75" t="s">
        <v>80</v>
      </c>
      <c r="BI9" s="75" t="s">
        <v>79</v>
      </c>
      <c r="BJ9" s="68" t="s">
        <v>80</v>
      </c>
      <c r="BK9" s="193" t="s">
        <v>79</v>
      </c>
      <c r="BL9" s="171" t="s">
        <v>80</v>
      </c>
      <c r="BM9" s="71" t="s">
        <v>79</v>
      </c>
      <c r="BN9" s="74" t="s">
        <v>80</v>
      </c>
      <c r="BO9" s="74" t="s">
        <v>79</v>
      </c>
      <c r="BP9" s="77" t="s">
        <v>80</v>
      </c>
      <c r="BQ9" s="188" t="s">
        <v>79</v>
      </c>
      <c r="BR9" s="171" t="s">
        <v>80</v>
      </c>
      <c r="BS9" s="71" t="s">
        <v>79</v>
      </c>
      <c r="BT9" s="113" t="s">
        <v>79</v>
      </c>
      <c r="BU9" s="159" t="s">
        <v>79</v>
      </c>
      <c r="BV9" s="160" t="s">
        <v>80</v>
      </c>
      <c r="BW9" s="153" t="s">
        <v>80</v>
      </c>
      <c r="BX9" s="154" t="s">
        <v>80</v>
      </c>
      <c r="BY9" s="155" t="s">
        <v>80</v>
      </c>
      <c r="BZ9" s="76" t="s">
        <v>80</v>
      </c>
      <c r="CA9" s="68" t="s">
        <v>80</v>
      </c>
      <c r="CB9" s="71" t="s">
        <v>80</v>
      </c>
      <c r="CC9" s="77" t="s">
        <v>80</v>
      </c>
      <c r="CD9" s="201" t="s">
        <v>80</v>
      </c>
      <c r="CE9" s="122" t="s">
        <v>80</v>
      </c>
      <c r="CF9" s="130" t="s">
        <v>80</v>
      </c>
      <c r="CG9" s="122" t="s">
        <v>80</v>
      </c>
      <c r="CH9" s="132" t="s">
        <v>79</v>
      </c>
      <c r="CI9" s="133" t="s">
        <v>80</v>
      </c>
      <c r="CJ9" s="134" t="s">
        <v>79</v>
      </c>
      <c r="CK9" s="135" t="s">
        <v>80</v>
      </c>
      <c r="CL9" s="136" t="s">
        <v>79</v>
      </c>
      <c r="CM9" s="135" t="s">
        <v>80</v>
      </c>
    </row>
    <row r="10" spans="1:112" s="89" customFormat="1" ht="15" customHeight="1" x14ac:dyDescent="0.2">
      <c r="A10" s="109" t="s">
        <v>24</v>
      </c>
      <c r="B10" s="109">
        <f>'Załącznik nr 6 rozliczenie'!C11</f>
        <v>0</v>
      </c>
      <c r="C10" s="109">
        <f>'Załącznik nr 6 rozliczenie'!D11</f>
        <v>0</v>
      </c>
      <c r="D10" s="109">
        <f>'Załącznik nr 6 rozliczenie'!E11</f>
        <v>0</v>
      </c>
      <c r="E10" s="110">
        <f>'Załącznik nr 6 rozliczenie'!F11</f>
        <v>0</v>
      </c>
      <c r="F10" s="111">
        <f>'Załącznik nr 6 rozliczenie'!G11</f>
        <v>0</v>
      </c>
      <c r="G10" s="110">
        <f>'Załącznik nr 6 rozliczenie'!H11</f>
        <v>0</v>
      </c>
      <c r="H10" s="107">
        <f>'Załącznik nr 6 rozliczenie'!K11</f>
        <v>0</v>
      </c>
      <c r="I10" s="108">
        <f>ROUND(H10*0.2,2)</f>
        <v>0</v>
      </c>
      <c r="J10" s="108">
        <f>ROUND(H10*0.2,2)</f>
        <v>0</v>
      </c>
      <c r="K10" s="108">
        <f>ROUND(H10*0.2,2)</f>
        <v>0</v>
      </c>
      <c r="L10" s="108">
        <f>ROUND(H10*0.2,2)</f>
        <v>0</v>
      </c>
      <c r="M10" s="164">
        <f>'Załącznik nr 6 rozliczenie'!BW11</f>
        <v>0</v>
      </c>
      <c r="N10" s="165">
        <f>M10*I10</f>
        <v>0</v>
      </c>
      <c r="O10" s="164"/>
      <c r="P10" s="165">
        <f>O10*I10</f>
        <v>0</v>
      </c>
      <c r="Q10" s="164">
        <f t="shared" ref="Q10" si="0">M10+O10</f>
        <v>0</v>
      </c>
      <c r="R10" s="168">
        <f t="shared" ref="R10" si="1">N10+P10</f>
        <v>0</v>
      </c>
      <c r="S10" s="191">
        <f>'Załącznik nr 6 rozliczenie'!BX11</f>
        <v>0</v>
      </c>
      <c r="T10" s="167">
        <f>S10*I10</f>
        <v>0</v>
      </c>
      <c r="U10" s="331"/>
      <c r="V10" s="327">
        <f>'Załącznik nr 6 rozliczenie'!ER11</f>
        <v>0</v>
      </c>
      <c r="W10" s="328">
        <f>U10-V10</f>
        <v>0</v>
      </c>
      <c r="X10" s="165">
        <f>W10*J10</f>
        <v>0</v>
      </c>
      <c r="Y10" s="331"/>
      <c r="Z10" s="327">
        <f>'Załącznik nr 6 rozliczenie'!ES11</f>
        <v>0</v>
      </c>
      <c r="AA10" s="174">
        <f>Y10-Z10</f>
        <v>0</v>
      </c>
      <c r="AB10" s="168">
        <f>AA10*J10</f>
        <v>0</v>
      </c>
      <c r="AC10" s="333"/>
      <c r="AD10" s="174">
        <f>AC10*H10</f>
        <v>0</v>
      </c>
      <c r="AE10" s="335"/>
      <c r="AF10" s="165">
        <f>AE10*H10</f>
        <v>0</v>
      </c>
      <c r="AG10" s="114">
        <f>'Załącznik nr 6 rozliczenie'!EP11</f>
        <v>0</v>
      </c>
      <c r="AH10" s="115">
        <f>'Załącznik nr 6 rozliczenie'!EQ11</f>
        <v>0</v>
      </c>
      <c r="AI10" s="330">
        <f>AC10-AG10</f>
        <v>0</v>
      </c>
      <c r="AJ10" s="179">
        <f>AI10*H10</f>
        <v>0</v>
      </c>
      <c r="AK10" s="178">
        <f>AE10-AH10</f>
        <v>0</v>
      </c>
      <c r="AL10" s="157">
        <f>AK10*H10</f>
        <v>0</v>
      </c>
      <c r="AM10" s="331"/>
      <c r="AN10" s="174">
        <f>AM10*K10</f>
        <v>0</v>
      </c>
      <c r="AO10" s="337"/>
      <c r="AP10" s="174">
        <f>AO10*K10</f>
        <v>0</v>
      </c>
      <c r="AQ10" s="181">
        <f>AM10+AO10</f>
        <v>0</v>
      </c>
      <c r="AR10" s="190">
        <f>AN10+AP10</f>
        <v>0</v>
      </c>
      <c r="AS10" s="338"/>
      <c r="AT10" s="179">
        <f>AS10*L10</f>
        <v>0</v>
      </c>
      <c r="AU10" s="337"/>
      <c r="AV10" s="179">
        <f>AU10*L10</f>
        <v>0</v>
      </c>
      <c r="AW10" s="185">
        <f>AS10+AU10</f>
        <v>0</v>
      </c>
      <c r="AX10" s="186">
        <f>AT10+AV10</f>
        <v>0</v>
      </c>
      <c r="AY10" s="333"/>
      <c r="AZ10" s="182">
        <f>AY10*H10</f>
        <v>0</v>
      </c>
      <c r="BA10" s="331"/>
      <c r="BB10" s="174">
        <f>BA10*H10</f>
        <v>0</v>
      </c>
      <c r="BC10" s="333"/>
      <c r="BD10" s="194">
        <f>BC10*H10</f>
        <v>0</v>
      </c>
      <c r="BE10" s="189">
        <f>BA10+BC10</f>
        <v>0</v>
      </c>
      <c r="BF10" s="190">
        <f>BB10+BD10</f>
        <v>0</v>
      </c>
      <c r="BG10" s="331"/>
      <c r="BH10" s="194">
        <f>BG10*H10</f>
        <v>0</v>
      </c>
      <c r="BI10" s="333"/>
      <c r="BJ10" s="182">
        <f>BI10*H10</f>
        <v>0</v>
      </c>
      <c r="BK10" s="164">
        <f>BG10+BI10</f>
        <v>0</v>
      </c>
      <c r="BL10" s="182">
        <f>BH10+BJ10</f>
        <v>0</v>
      </c>
      <c r="BM10" s="338"/>
      <c r="BN10" s="179">
        <f>BM10*H10</f>
        <v>0</v>
      </c>
      <c r="BO10" s="337"/>
      <c r="BP10" s="186">
        <f>BO10*H10</f>
        <v>0</v>
      </c>
      <c r="BQ10" s="189">
        <f>BO10+BM10</f>
        <v>0</v>
      </c>
      <c r="BR10" s="168">
        <f>BP10+BN10</f>
        <v>0</v>
      </c>
      <c r="BS10" s="339"/>
      <c r="BT10" s="119">
        <f>'Załącznik nr 6 rozliczenie'!ET11</f>
        <v>0</v>
      </c>
      <c r="BU10" s="161">
        <f>BS10-BT10</f>
        <v>0</v>
      </c>
      <c r="BV10" s="157">
        <f>BU10*H10</f>
        <v>0</v>
      </c>
      <c r="BW10" s="156">
        <f>BV10+BN10+BH10+BB10+AZ10+AT10+AN10+AJ10+AB10+X10+T10+N10</f>
        <v>0</v>
      </c>
      <c r="BX10" s="157">
        <f>BP10+BJ10+BD10+AV10+AP10+AL10+P10</f>
        <v>0</v>
      </c>
      <c r="BY10" s="158">
        <f>BX10+BW10</f>
        <v>0</v>
      </c>
      <c r="BZ10" s="340"/>
      <c r="CA10" s="341"/>
      <c r="CB10" s="342"/>
      <c r="CC10" s="343"/>
      <c r="CD10" s="344"/>
      <c r="CE10" s="121">
        <f>CD10+CB10+BZ10</f>
        <v>0</v>
      </c>
      <c r="CF10" s="123">
        <f>CC10+CA10</f>
        <v>0</v>
      </c>
      <c r="CG10" s="131">
        <f>CF10+CE10</f>
        <v>0</v>
      </c>
      <c r="CH10" s="137">
        <f>BU10+BM10+BG10+BA10+AY10+AS10+AM10+AI10+AA10+W10+S10+M10</f>
        <v>0</v>
      </c>
      <c r="CI10" s="138">
        <f>BW10+CE10</f>
        <v>0</v>
      </c>
      <c r="CJ10" s="139">
        <f>BO10+BI10+BC10+AU10+AO10+AK10+O10</f>
        <v>0</v>
      </c>
      <c r="CK10" s="140">
        <f>CF10+BX10</f>
        <v>0</v>
      </c>
      <c r="CL10" s="141">
        <f>CH10+CJ10</f>
        <v>0</v>
      </c>
      <c r="CM10" s="138">
        <f>CI10+CK10</f>
        <v>0</v>
      </c>
      <c r="CO10" s="125"/>
    </row>
    <row r="11" spans="1:112" s="89" customFormat="1" ht="15" customHeight="1" x14ac:dyDescent="0.2">
      <c r="A11" s="112" t="s">
        <v>25</v>
      </c>
      <c r="B11" s="109">
        <f>'Załącznik nr 6 rozliczenie'!C12</f>
        <v>0</v>
      </c>
      <c r="C11" s="109">
        <f>'Załącznik nr 6 rozliczenie'!D12</f>
        <v>0</v>
      </c>
      <c r="D11" s="109">
        <f>'Załącznik nr 6 rozliczenie'!E12</f>
        <v>0</v>
      </c>
      <c r="E11" s="110">
        <f>'Załącznik nr 6 rozliczenie'!F12</f>
        <v>0</v>
      </c>
      <c r="F11" s="111">
        <f>'Załącznik nr 6 rozliczenie'!G12</f>
        <v>0</v>
      </c>
      <c r="G11" s="110">
        <f>'Załącznik nr 6 rozliczenie'!H12</f>
        <v>0</v>
      </c>
      <c r="H11" s="107">
        <f>'Załącznik nr 6 rozliczenie'!K12</f>
        <v>0</v>
      </c>
      <c r="I11" s="108">
        <f t="shared" ref="I11:I49" si="2">ROUND(H11*0.2,2)</f>
        <v>0</v>
      </c>
      <c r="J11" s="108">
        <f t="shared" ref="J11:J49" si="3">ROUND(H11*0.2,2)</f>
        <v>0</v>
      </c>
      <c r="K11" s="108">
        <f t="shared" ref="K11:K49" si="4">ROUND(H11*0.2,2)</f>
        <v>0</v>
      </c>
      <c r="L11" s="108">
        <f t="shared" ref="L11:L49" si="5">ROUND(H11*0.2,2)</f>
        <v>0</v>
      </c>
      <c r="M11" s="166">
        <f>'Załącznik nr 6 rozliczenie'!BW12</f>
        <v>0</v>
      </c>
      <c r="N11" s="167">
        <f t="shared" ref="N11:N49" si="6">M11*I11</f>
        <v>0</v>
      </c>
      <c r="O11" s="166"/>
      <c r="P11" s="167">
        <f t="shared" ref="P11:P49" si="7">O11*I11</f>
        <v>0</v>
      </c>
      <c r="Q11" s="166">
        <f t="shared" ref="Q11:Q49" si="8">M11+O11</f>
        <v>0</v>
      </c>
      <c r="R11" s="169">
        <f t="shared" ref="R11:R49" si="9">N11+P11</f>
        <v>0</v>
      </c>
      <c r="S11" s="191">
        <f>'Załącznik nr 6 rozliczenie'!BX12</f>
        <v>0</v>
      </c>
      <c r="T11" s="167">
        <f t="shared" ref="T11:T49" si="10">S11*I11</f>
        <v>0</v>
      </c>
      <c r="U11" s="332"/>
      <c r="V11" s="325">
        <f>'Załącznik nr 6 rozliczenie'!ER12</f>
        <v>0</v>
      </c>
      <c r="W11" s="326">
        <f t="shared" ref="W11:W49" si="11">U11-V11</f>
        <v>0</v>
      </c>
      <c r="X11" s="167">
        <f t="shared" ref="X11:X49" si="12">W11*J11</f>
        <v>0</v>
      </c>
      <c r="Y11" s="332"/>
      <c r="Z11" s="325">
        <f>'Załącznik nr 6 rozliczenie'!ES12</f>
        <v>0</v>
      </c>
      <c r="AA11" s="175">
        <f t="shared" ref="AA11:AA49" si="13">Y11-Z11</f>
        <v>0</v>
      </c>
      <c r="AB11" s="169">
        <f t="shared" ref="AB11:AB49" si="14">AA11*J11</f>
        <v>0</v>
      </c>
      <c r="AC11" s="334"/>
      <c r="AD11" s="175">
        <f>AC11*H11</f>
        <v>0</v>
      </c>
      <c r="AE11" s="336"/>
      <c r="AF11" s="167">
        <f>AE11*H11</f>
        <v>0</v>
      </c>
      <c r="AG11" s="96">
        <f>'Załącznik nr 6 rozliczenie'!EP12</f>
        <v>0</v>
      </c>
      <c r="AH11" s="116">
        <f>'Załącznik nr 6 rozliczenie'!EQ12</f>
        <v>0</v>
      </c>
      <c r="AI11" s="330">
        <f t="shared" ref="AI11" si="15">AC11-AG11</f>
        <v>0</v>
      </c>
      <c r="AJ11" s="179">
        <f>AI11*H11</f>
        <v>0</v>
      </c>
      <c r="AK11" s="178">
        <f t="shared" ref="AK11" si="16">AE11-AH11</f>
        <v>0</v>
      </c>
      <c r="AL11" s="157">
        <f>AK11*H11</f>
        <v>0</v>
      </c>
      <c r="AM11" s="332"/>
      <c r="AN11" s="175">
        <f>AM11*K11</f>
        <v>0</v>
      </c>
      <c r="AO11" s="336"/>
      <c r="AP11" s="175">
        <f>AO11*K11</f>
        <v>0</v>
      </c>
      <c r="AQ11" s="183">
        <f t="shared" ref="AQ11:AR11" si="17">AM11+AO11</f>
        <v>0</v>
      </c>
      <c r="AR11" s="192">
        <f t="shared" si="17"/>
        <v>0</v>
      </c>
      <c r="AS11" s="332"/>
      <c r="AT11" s="175">
        <f>AS11*L11</f>
        <v>0</v>
      </c>
      <c r="AU11" s="336"/>
      <c r="AV11" s="175">
        <f>AU11*L11</f>
        <v>0</v>
      </c>
      <c r="AW11" s="183">
        <f t="shared" ref="AW11:AX11" si="18">AS11+AU11</f>
        <v>0</v>
      </c>
      <c r="AX11" s="169">
        <f t="shared" si="18"/>
        <v>0</v>
      </c>
      <c r="AY11" s="334"/>
      <c r="AZ11" s="187">
        <f>AY11*H11</f>
        <v>0</v>
      </c>
      <c r="BA11" s="332"/>
      <c r="BB11" s="175">
        <f>BA11*H11</f>
        <v>0</v>
      </c>
      <c r="BC11" s="334"/>
      <c r="BD11" s="195">
        <f>BC11*H11</f>
        <v>0</v>
      </c>
      <c r="BE11" s="191">
        <f t="shared" ref="BE11:BF11" si="19">BA11+BC11</f>
        <v>0</v>
      </c>
      <c r="BF11" s="192">
        <f t="shared" si="19"/>
        <v>0</v>
      </c>
      <c r="BG11" s="332"/>
      <c r="BH11" s="195">
        <f>BG11*H11</f>
        <v>0</v>
      </c>
      <c r="BI11" s="334"/>
      <c r="BJ11" s="184">
        <f>BI11*H11</f>
        <v>0</v>
      </c>
      <c r="BK11" s="166">
        <f t="shared" ref="BK11:BL11" si="20">BG11+BI11</f>
        <v>0</v>
      </c>
      <c r="BL11" s="184">
        <f t="shared" si="20"/>
        <v>0</v>
      </c>
      <c r="BM11" s="332"/>
      <c r="BN11" s="175">
        <f>BM11*H11</f>
        <v>0</v>
      </c>
      <c r="BO11" s="336"/>
      <c r="BP11" s="169">
        <f>BO11*H11</f>
        <v>0</v>
      </c>
      <c r="BQ11" s="191">
        <f t="shared" ref="BQ11:BR11" si="21">BO11+BM11</f>
        <v>0</v>
      </c>
      <c r="BR11" s="169">
        <f t="shared" si="21"/>
        <v>0</v>
      </c>
      <c r="BS11" s="334"/>
      <c r="BT11" s="119">
        <f>'Załącznik nr 6 rozliczenie'!ET12</f>
        <v>0</v>
      </c>
      <c r="BU11" s="161">
        <f t="shared" ref="BU11" si="22">BS11-BT11</f>
        <v>0</v>
      </c>
      <c r="BV11" s="157">
        <f>BU11*H11</f>
        <v>0</v>
      </c>
      <c r="BW11" s="156">
        <f t="shared" ref="BW11:BW49" si="23">BV11+BN11+BH11+BB11+AZ11+AT11+AN11+AJ11+AB11+X11+T11+N11</f>
        <v>0</v>
      </c>
      <c r="BX11" s="157">
        <f t="shared" ref="BX11:BX49" si="24">BP11+BJ11+BD11+AV11+AP11+AL11+P11</f>
        <v>0</v>
      </c>
      <c r="BY11" s="158">
        <f t="shared" ref="BY11:BY49" si="25">BX11+BW11</f>
        <v>0</v>
      </c>
      <c r="BZ11" s="345"/>
      <c r="CA11" s="346"/>
      <c r="CB11" s="345"/>
      <c r="CC11" s="347"/>
      <c r="CD11" s="348"/>
      <c r="CE11" s="120">
        <f t="shared" ref="CE11" si="26">CD11+CB11+BZ11</f>
        <v>0</v>
      </c>
      <c r="CF11" s="124">
        <f t="shared" ref="CF11" si="27">CC11+CA11</f>
        <v>0</v>
      </c>
      <c r="CG11" s="131">
        <f t="shared" ref="CG11" si="28">CF11+CE11</f>
        <v>0</v>
      </c>
      <c r="CH11" s="142">
        <f>BU11+BM11+BG11+BA11+AY11+AS11+AM11+AI11+AA11+W11+S11+M11</f>
        <v>0</v>
      </c>
      <c r="CI11" s="143">
        <f t="shared" ref="CI11" si="29">BW11+CE11</f>
        <v>0</v>
      </c>
      <c r="CJ11" s="139">
        <f>BO11+BI11+BC11+AU11+AO11+AK11+O11</f>
        <v>0</v>
      </c>
      <c r="CK11" s="143">
        <f t="shared" ref="CK11" si="30">CF11+BX11</f>
        <v>0</v>
      </c>
      <c r="CL11" s="144">
        <f t="shared" ref="CL11:CM11" si="31">CH11+CJ11</f>
        <v>0</v>
      </c>
      <c r="CM11" s="143">
        <f t="shared" si="31"/>
        <v>0</v>
      </c>
      <c r="CO11" s="125"/>
    </row>
    <row r="12" spans="1:112" s="89" customFormat="1" ht="15" customHeight="1" x14ac:dyDescent="0.2">
      <c r="A12" s="112" t="s">
        <v>26</v>
      </c>
      <c r="B12" s="109">
        <f>'Załącznik nr 6 rozliczenie'!C13</f>
        <v>0</v>
      </c>
      <c r="C12" s="109">
        <f>'Załącznik nr 6 rozliczenie'!D13</f>
        <v>0</v>
      </c>
      <c r="D12" s="109">
        <f>'Załącznik nr 6 rozliczenie'!E13</f>
        <v>0</v>
      </c>
      <c r="E12" s="110">
        <f>'Załącznik nr 6 rozliczenie'!F13</f>
        <v>0</v>
      </c>
      <c r="F12" s="111">
        <f>'Załącznik nr 6 rozliczenie'!G13</f>
        <v>0</v>
      </c>
      <c r="G12" s="110">
        <f>'Załącznik nr 6 rozliczenie'!H13</f>
        <v>0</v>
      </c>
      <c r="H12" s="107">
        <f>'Załącznik nr 6 rozliczenie'!K13</f>
        <v>0</v>
      </c>
      <c r="I12" s="108">
        <f t="shared" si="2"/>
        <v>0</v>
      </c>
      <c r="J12" s="108">
        <f t="shared" si="3"/>
        <v>0</v>
      </c>
      <c r="K12" s="108">
        <f t="shared" si="4"/>
        <v>0</v>
      </c>
      <c r="L12" s="108">
        <f t="shared" si="5"/>
        <v>0</v>
      </c>
      <c r="M12" s="166">
        <f>'Załącznik nr 6 rozliczenie'!BW13</f>
        <v>0</v>
      </c>
      <c r="N12" s="167">
        <f t="shared" si="6"/>
        <v>0</v>
      </c>
      <c r="O12" s="166"/>
      <c r="P12" s="167">
        <f t="shared" si="7"/>
        <v>0</v>
      </c>
      <c r="Q12" s="166">
        <f t="shared" si="8"/>
        <v>0</v>
      </c>
      <c r="R12" s="169">
        <f t="shared" si="9"/>
        <v>0</v>
      </c>
      <c r="S12" s="191">
        <f>'Załącznik nr 6 rozliczenie'!BX13</f>
        <v>0</v>
      </c>
      <c r="T12" s="167">
        <f t="shared" si="10"/>
        <v>0</v>
      </c>
      <c r="U12" s="332"/>
      <c r="V12" s="325">
        <f>'Załącznik nr 6 rozliczenie'!ER13</f>
        <v>0</v>
      </c>
      <c r="W12" s="326">
        <f t="shared" si="11"/>
        <v>0</v>
      </c>
      <c r="X12" s="167">
        <f t="shared" si="12"/>
        <v>0</v>
      </c>
      <c r="Y12" s="332"/>
      <c r="Z12" s="325">
        <f>'Załącznik nr 6 rozliczenie'!ES13</f>
        <v>0</v>
      </c>
      <c r="AA12" s="175">
        <f t="shared" si="13"/>
        <v>0</v>
      </c>
      <c r="AB12" s="169">
        <f t="shared" si="14"/>
        <v>0</v>
      </c>
      <c r="AC12" s="334"/>
      <c r="AD12" s="175">
        <f t="shared" ref="AD12:AD49" si="32">AC12*H12</f>
        <v>0</v>
      </c>
      <c r="AE12" s="336"/>
      <c r="AF12" s="167">
        <f t="shared" ref="AF12:AF49" si="33">AE12*H12</f>
        <v>0</v>
      </c>
      <c r="AG12" s="96">
        <f>'Załącznik nr 6 rozliczenie'!EP13</f>
        <v>0</v>
      </c>
      <c r="AH12" s="116">
        <f>'Załącznik nr 6 rozliczenie'!EQ13</f>
        <v>0</v>
      </c>
      <c r="AI12" s="330">
        <f t="shared" ref="AI12:AI49" si="34">AC12-AG12</f>
        <v>0</v>
      </c>
      <c r="AJ12" s="179">
        <f t="shared" ref="AJ12:AJ49" si="35">AI12*H12</f>
        <v>0</v>
      </c>
      <c r="AK12" s="178">
        <f t="shared" ref="AK12:AK49" si="36">AE12-AH12</f>
        <v>0</v>
      </c>
      <c r="AL12" s="157">
        <f t="shared" ref="AL12:AL49" si="37">AK12*H12</f>
        <v>0</v>
      </c>
      <c r="AM12" s="332"/>
      <c r="AN12" s="175">
        <f t="shared" ref="AN12:AN49" si="38">AM12*K12</f>
        <v>0</v>
      </c>
      <c r="AO12" s="336"/>
      <c r="AP12" s="175">
        <f t="shared" ref="AP12:AP49" si="39">AO12*K12</f>
        <v>0</v>
      </c>
      <c r="AQ12" s="183">
        <f t="shared" ref="AQ12:AQ49" si="40">AM12+AO12</f>
        <v>0</v>
      </c>
      <c r="AR12" s="192">
        <f t="shared" ref="AR12:AR49" si="41">AN12+AP12</f>
        <v>0</v>
      </c>
      <c r="AS12" s="332"/>
      <c r="AT12" s="175">
        <f t="shared" ref="AT12:AT49" si="42">AS12*L12</f>
        <v>0</v>
      </c>
      <c r="AU12" s="336"/>
      <c r="AV12" s="175">
        <f t="shared" ref="AV12:AV49" si="43">AU12*L12</f>
        <v>0</v>
      </c>
      <c r="AW12" s="183">
        <f t="shared" ref="AW12:AW49" si="44">AS12+AU12</f>
        <v>0</v>
      </c>
      <c r="AX12" s="169">
        <f t="shared" ref="AX12:AX49" si="45">AT12+AV12</f>
        <v>0</v>
      </c>
      <c r="AY12" s="334"/>
      <c r="AZ12" s="187">
        <f t="shared" ref="AZ12:AZ49" si="46">AY12*H12</f>
        <v>0</v>
      </c>
      <c r="BA12" s="332"/>
      <c r="BB12" s="175">
        <f t="shared" ref="BB12:BB49" si="47">BA12*H12</f>
        <v>0</v>
      </c>
      <c r="BC12" s="334"/>
      <c r="BD12" s="195">
        <f t="shared" ref="BD12:BD49" si="48">BC12*H12</f>
        <v>0</v>
      </c>
      <c r="BE12" s="191">
        <f t="shared" ref="BE12:BE49" si="49">BA12+BC12</f>
        <v>0</v>
      </c>
      <c r="BF12" s="192">
        <f t="shared" ref="BF12:BF49" si="50">BB12+BD12</f>
        <v>0</v>
      </c>
      <c r="BG12" s="332"/>
      <c r="BH12" s="195">
        <f t="shared" ref="BH12:BH49" si="51">BG12*H12</f>
        <v>0</v>
      </c>
      <c r="BI12" s="334"/>
      <c r="BJ12" s="184">
        <f t="shared" ref="BJ12:BJ49" si="52">BI12*H12</f>
        <v>0</v>
      </c>
      <c r="BK12" s="166">
        <f t="shared" ref="BK12:BK49" si="53">BG12+BI12</f>
        <v>0</v>
      </c>
      <c r="BL12" s="184">
        <f t="shared" ref="BL12:BL49" si="54">BH12+BJ12</f>
        <v>0</v>
      </c>
      <c r="BM12" s="332"/>
      <c r="BN12" s="175">
        <f t="shared" ref="BN12:BN49" si="55">BM12*H12</f>
        <v>0</v>
      </c>
      <c r="BO12" s="336"/>
      <c r="BP12" s="169">
        <f t="shared" ref="BP12:BP49" si="56">BO12*H12</f>
        <v>0</v>
      </c>
      <c r="BQ12" s="191">
        <f t="shared" ref="BQ12:BQ49" si="57">BO12+BM12</f>
        <v>0</v>
      </c>
      <c r="BR12" s="169">
        <f t="shared" ref="BR12:BR49" si="58">BP12+BN12</f>
        <v>0</v>
      </c>
      <c r="BS12" s="334"/>
      <c r="BT12" s="119">
        <f>'Załącznik nr 6 rozliczenie'!ET13</f>
        <v>0</v>
      </c>
      <c r="BU12" s="161">
        <f t="shared" ref="BU12:BU49" si="59">BS12-BT12</f>
        <v>0</v>
      </c>
      <c r="BV12" s="157">
        <f t="shared" ref="BV12:BV49" si="60">BU12*H12</f>
        <v>0</v>
      </c>
      <c r="BW12" s="156">
        <f t="shared" si="23"/>
        <v>0</v>
      </c>
      <c r="BX12" s="157">
        <f t="shared" si="24"/>
        <v>0</v>
      </c>
      <c r="BY12" s="158">
        <f t="shared" si="25"/>
        <v>0</v>
      </c>
      <c r="BZ12" s="345"/>
      <c r="CA12" s="346"/>
      <c r="CB12" s="345"/>
      <c r="CC12" s="347"/>
      <c r="CD12" s="348"/>
      <c r="CE12" s="120">
        <f t="shared" ref="CE12:CE49" si="61">CD12+CB12+BZ12</f>
        <v>0</v>
      </c>
      <c r="CF12" s="124">
        <f t="shared" ref="CF12:CF49" si="62">CC12+CA12</f>
        <v>0</v>
      </c>
      <c r="CG12" s="131">
        <f t="shared" ref="CG12:CG49" si="63">CF12+CE12</f>
        <v>0</v>
      </c>
      <c r="CH12" s="142">
        <f t="shared" ref="CH12:CH49" si="64">BU12+BM12+BG12+BA12+AY12+AS12+AM12+AI12+AA12+W12+S12+M12</f>
        <v>0</v>
      </c>
      <c r="CI12" s="143">
        <f t="shared" ref="CI12:CI49" si="65">BW12+CE12</f>
        <v>0</v>
      </c>
      <c r="CJ12" s="139">
        <f t="shared" ref="CJ12:CJ49" si="66">BO12+BI12+BC12+AU12+AO12+AK12+O12</f>
        <v>0</v>
      </c>
      <c r="CK12" s="143">
        <f t="shared" ref="CK12:CK49" si="67">CF12+BX12</f>
        <v>0</v>
      </c>
      <c r="CL12" s="144">
        <f t="shared" ref="CL12:CL49" si="68">CH12+CJ12</f>
        <v>0</v>
      </c>
      <c r="CM12" s="143">
        <f t="shared" ref="CM12:CM49" si="69">CI12+CK12</f>
        <v>0</v>
      </c>
      <c r="CO12" s="125"/>
    </row>
    <row r="13" spans="1:112" s="89" customFormat="1" ht="15" customHeight="1" x14ac:dyDescent="0.2">
      <c r="A13" s="112" t="s">
        <v>27</v>
      </c>
      <c r="B13" s="109">
        <f>'Załącznik nr 6 rozliczenie'!C14</f>
        <v>0</v>
      </c>
      <c r="C13" s="109">
        <f>'Załącznik nr 6 rozliczenie'!D14</f>
        <v>0</v>
      </c>
      <c r="D13" s="109">
        <f>'Załącznik nr 6 rozliczenie'!E14</f>
        <v>0</v>
      </c>
      <c r="E13" s="110">
        <f>'Załącznik nr 6 rozliczenie'!F14</f>
        <v>0</v>
      </c>
      <c r="F13" s="111">
        <f>'Załącznik nr 6 rozliczenie'!G14</f>
        <v>0</v>
      </c>
      <c r="G13" s="110">
        <f>'Załącznik nr 6 rozliczenie'!H14</f>
        <v>0</v>
      </c>
      <c r="H13" s="107">
        <f>'Załącznik nr 6 rozliczenie'!K14</f>
        <v>0</v>
      </c>
      <c r="I13" s="108">
        <f t="shared" si="2"/>
        <v>0</v>
      </c>
      <c r="J13" s="108">
        <f t="shared" si="3"/>
        <v>0</v>
      </c>
      <c r="K13" s="108">
        <f t="shared" si="4"/>
        <v>0</v>
      </c>
      <c r="L13" s="108">
        <f t="shared" si="5"/>
        <v>0</v>
      </c>
      <c r="M13" s="166">
        <f>'Załącznik nr 6 rozliczenie'!BW14</f>
        <v>0</v>
      </c>
      <c r="N13" s="167">
        <f t="shared" si="6"/>
        <v>0</v>
      </c>
      <c r="O13" s="166"/>
      <c r="P13" s="167">
        <f t="shared" si="7"/>
        <v>0</v>
      </c>
      <c r="Q13" s="166">
        <f t="shared" si="8"/>
        <v>0</v>
      </c>
      <c r="R13" s="169">
        <f t="shared" si="9"/>
        <v>0</v>
      </c>
      <c r="S13" s="191">
        <f>'Załącznik nr 6 rozliczenie'!BX14</f>
        <v>0</v>
      </c>
      <c r="T13" s="167">
        <f t="shared" si="10"/>
        <v>0</v>
      </c>
      <c r="U13" s="332"/>
      <c r="V13" s="325">
        <f>'Załącznik nr 6 rozliczenie'!ER14</f>
        <v>0</v>
      </c>
      <c r="W13" s="326">
        <f t="shared" si="11"/>
        <v>0</v>
      </c>
      <c r="X13" s="167">
        <f t="shared" si="12"/>
        <v>0</v>
      </c>
      <c r="Y13" s="332"/>
      <c r="Z13" s="325">
        <f>'Załącznik nr 6 rozliczenie'!ES14</f>
        <v>0</v>
      </c>
      <c r="AA13" s="175">
        <f t="shared" si="13"/>
        <v>0</v>
      </c>
      <c r="AB13" s="169">
        <f t="shared" si="14"/>
        <v>0</v>
      </c>
      <c r="AC13" s="334"/>
      <c r="AD13" s="175">
        <f t="shared" si="32"/>
        <v>0</v>
      </c>
      <c r="AE13" s="336"/>
      <c r="AF13" s="167">
        <f t="shared" si="33"/>
        <v>0</v>
      </c>
      <c r="AG13" s="96">
        <f>'Załącznik nr 6 rozliczenie'!EP14</f>
        <v>0</v>
      </c>
      <c r="AH13" s="116">
        <f>'Załącznik nr 6 rozliczenie'!EQ14</f>
        <v>0</v>
      </c>
      <c r="AI13" s="330">
        <f t="shared" si="34"/>
        <v>0</v>
      </c>
      <c r="AJ13" s="179">
        <f t="shared" si="35"/>
        <v>0</v>
      </c>
      <c r="AK13" s="178">
        <f t="shared" si="36"/>
        <v>0</v>
      </c>
      <c r="AL13" s="157">
        <f t="shared" si="37"/>
        <v>0</v>
      </c>
      <c r="AM13" s="332"/>
      <c r="AN13" s="175">
        <f t="shared" si="38"/>
        <v>0</v>
      </c>
      <c r="AO13" s="336"/>
      <c r="AP13" s="175">
        <f t="shared" si="39"/>
        <v>0</v>
      </c>
      <c r="AQ13" s="183">
        <f t="shared" si="40"/>
        <v>0</v>
      </c>
      <c r="AR13" s="192">
        <f t="shared" si="41"/>
        <v>0</v>
      </c>
      <c r="AS13" s="332"/>
      <c r="AT13" s="175">
        <f t="shared" si="42"/>
        <v>0</v>
      </c>
      <c r="AU13" s="336"/>
      <c r="AV13" s="175">
        <f t="shared" si="43"/>
        <v>0</v>
      </c>
      <c r="AW13" s="183">
        <f t="shared" si="44"/>
        <v>0</v>
      </c>
      <c r="AX13" s="169">
        <f t="shared" si="45"/>
        <v>0</v>
      </c>
      <c r="AY13" s="334"/>
      <c r="AZ13" s="187">
        <f t="shared" si="46"/>
        <v>0</v>
      </c>
      <c r="BA13" s="332"/>
      <c r="BB13" s="175">
        <f t="shared" si="47"/>
        <v>0</v>
      </c>
      <c r="BC13" s="334"/>
      <c r="BD13" s="195">
        <f t="shared" si="48"/>
        <v>0</v>
      </c>
      <c r="BE13" s="191">
        <f t="shared" si="49"/>
        <v>0</v>
      </c>
      <c r="BF13" s="192">
        <f t="shared" si="50"/>
        <v>0</v>
      </c>
      <c r="BG13" s="332"/>
      <c r="BH13" s="195">
        <f t="shared" si="51"/>
        <v>0</v>
      </c>
      <c r="BI13" s="334"/>
      <c r="BJ13" s="184">
        <f t="shared" si="52"/>
        <v>0</v>
      </c>
      <c r="BK13" s="166">
        <f t="shared" si="53"/>
        <v>0</v>
      </c>
      <c r="BL13" s="184">
        <f t="shared" si="54"/>
        <v>0</v>
      </c>
      <c r="BM13" s="332"/>
      <c r="BN13" s="175">
        <f t="shared" si="55"/>
        <v>0</v>
      </c>
      <c r="BO13" s="336"/>
      <c r="BP13" s="169">
        <f t="shared" si="56"/>
        <v>0</v>
      </c>
      <c r="BQ13" s="191">
        <f t="shared" si="57"/>
        <v>0</v>
      </c>
      <c r="BR13" s="169">
        <f t="shared" si="58"/>
        <v>0</v>
      </c>
      <c r="BS13" s="334"/>
      <c r="BT13" s="119">
        <f>'Załącznik nr 6 rozliczenie'!ET14</f>
        <v>0</v>
      </c>
      <c r="BU13" s="161">
        <f t="shared" si="59"/>
        <v>0</v>
      </c>
      <c r="BV13" s="157">
        <f t="shared" si="60"/>
        <v>0</v>
      </c>
      <c r="BW13" s="156">
        <f t="shared" si="23"/>
        <v>0</v>
      </c>
      <c r="BX13" s="157">
        <f t="shared" si="24"/>
        <v>0</v>
      </c>
      <c r="BY13" s="158">
        <f t="shared" si="25"/>
        <v>0</v>
      </c>
      <c r="BZ13" s="345"/>
      <c r="CA13" s="349"/>
      <c r="CB13" s="345"/>
      <c r="CC13" s="347"/>
      <c r="CD13" s="348"/>
      <c r="CE13" s="120">
        <f t="shared" si="61"/>
        <v>0</v>
      </c>
      <c r="CF13" s="124">
        <f t="shared" si="62"/>
        <v>0</v>
      </c>
      <c r="CG13" s="131">
        <f t="shared" si="63"/>
        <v>0</v>
      </c>
      <c r="CH13" s="142">
        <f t="shared" si="64"/>
        <v>0</v>
      </c>
      <c r="CI13" s="143">
        <f t="shared" si="65"/>
        <v>0</v>
      </c>
      <c r="CJ13" s="139">
        <f t="shared" si="66"/>
        <v>0</v>
      </c>
      <c r="CK13" s="143">
        <f t="shared" si="67"/>
        <v>0</v>
      </c>
      <c r="CL13" s="144">
        <f t="shared" si="68"/>
        <v>0</v>
      </c>
      <c r="CM13" s="143">
        <f t="shared" si="69"/>
        <v>0</v>
      </c>
      <c r="CO13" s="125"/>
    </row>
    <row r="14" spans="1:112" s="89" customFormat="1" ht="15" customHeight="1" x14ac:dyDescent="0.2">
      <c r="A14" s="109" t="s">
        <v>28</v>
      </c>
      <c r="B14" s="109">
        <f>'Załącznik nr 6 rozliczenie'!C15</f>
        <v>0</v>
      </c>
      <c r="C14" s="109">
        <f>'Załącznik nr 6 rozliczenie'!D15</f>
        <v>0</v>
      </c>
      <c r="D14" s="109">
        <f>'Załącznik nr 6 rozliczenie'!E15</f>
        <v>0</v>
      </c>
      <c r="E14" s="110">
        <f>'Załącznik nr 6 rozliczenie'!F15</f>
        <v>0</v>
      </c>
      <c r="F14" s="111">
        <f>'Załącznik nr 6 rozliczenie'!G15</f>
        <v>0</v>
      </c>
      <c r="G14" s="110">
        <f>'Załącznik nr 6 rozliczenie'!H15</f>
        <v>0</v>
      </c>
      <c r="H14" s="107">
        <f>'Załącznik nr 6 rozliczenie'!K15</f>
        <v>0</v>
      </c>
      <c r="I14" s="108">
        <f t="shared" si="2"/>
        <v>0</v>
      </c>
      <c r="J14" s="108">
        <f t="shared" si="3"/>
        <v>0</v>
      </c>
      <c r="K14" s="108">
        <f t="shared" si="4"/>
        <v>0</v>
      </c>
      <c r="L14" s="108">
        <f t="shared" si="5"/>
        <v>0</v>
      </c>
      <c r="M14" s="166">
        <f>'Załącznik nr 6 rozliczenie'!BW15</f>
        <v>0</v>
      </c>
      <c r="N14" s="167">
        <f t="shared" si="6"/>
        <v>0</v>
      </c>
      <c r="O14" s="166"/>
      <c r="P14" s="167">
        <f t="shared" si="7"/>
        <v>0</v>
      </c>
      <c r="Q14" s="166">
        <f t="shared" si="8"/>
        <v>0</v>
      </c>
      <c r="R14" s="169">
        <f t="shared" si="9"/>
        <v>0</v>
      </c>
      <c r="S14" s="191">
        <f>'Załącznik nr 6 rozliczenie'!BX15</f>
        <v>0</v>
      </c>
      <c r="T14" s="167">
        <f t="shared" si="10"/>
        <v>0</v>
      </c>
      <c r="U14" s="332"/>
      <c r="V14" s="325">
        <f>'Załącznik nr 6 rozliczenie'!ER15</f>
        <v>0</v>
      </c>
      <c r="W14" s="326">
        <f t="shared" si="11"/>
        <v>0</v>
      </c>
      <c r="X14" s="167">
        <f t="shared" si="12"/>
        <v>0</v>
      </c>
      <c r="Y14" s="332"/>
      <c r="Z14" s="325">
        <f>'Załącznik nr 6 rozliczenie'!ES15</f>
        <v>0</v>
      </c>
      <c r="AA14" s="175">
        <f t="shared" si="13"/>
        <v>0</v>
      </c>
      <c r="AB14" s="169">
        <f t="shared" si="14"/>
        <v>0</v>
      </c>
      <c r="AC14" s="334"/>
      <c r="AD14" s="175">
        <f t="shared" si="32"/>
        <v>0</v>
      </c>
      <c r="AE14" s="336"/>
      <c r="AF14" s="167">
        <f t="shared" si="33"/>
        <v>0</v>
      </c>
      <c r="AG14" s="96">
        <f>'Załącznik nr 6 rozliczenie'!EP15</f>
        <v>0</v>
      </c>
      <c r="AH14" s="116">
        <f>'Załącznik nr 6 rozliczenie'!EQ15</f>
        <v>0</v>
      </c>
      <c r="AI14" s="330">
        <f t="shared" si="34"/>
        <v>0</v>
      </c>
      <c r="AJ14" s="179">
        <f t="shared" si="35"/>
        <v>0</v>
      </c>
      <c r="AK14" s="178">
        <f t="shared" si="36"/>
        <v>0</v>
      </c>
      <c r="AL14" s="157">
        <f t="shared" si="37"/>
        <v>0</v>
      </c>
      <c r="AM14" s="332"/>
      <c r="AN14" s="175">
        <f t="shared" si="38"/>
        <v>0</v>
      </c>
      <c r="AO14" s="336"/>
      <c r="AP14" s="175">
        <f t="shared" si="39"/>
        <v>0</v>
      </c>
      <c r="AQ14" s="183">
        <f t="shared" si="40"/>
        <v>0</v>
      </c>
      <c r="AR14" s="192">
        <f t="shared" si="41"/>
        <v>0</v>
      </c>
      <c r="AS14" s="332"/>
      <c r="AT14" s="175">
        <f t="shared" si="42"/>
        <v>0</v>
      </c>
      <c r="AU14" s="336"/>
      <c r="AV14" s="175">
        <f t="shared" si="43"/>
        <v>0</v>
      </c>
      <c r="AW14" s="183">
        <f t="shared" si="44"/>
        <v>0</v>
      </c>
      <c r="AX14" s="169">
        <f t="shared" si="45"/>
        <v>0</v>
      </c>
      <c r="AY14" s="334"/>
      <c r="AZ14" s="187">
        <f t="shared" si="46"/>
        <v>0</v>
      </c>
      <c r="BA14" s="332"/>
      <c r="BB14" s="175">
        <f t="shared" si="47"/>
        <v>0</v>
      </c>
      <c r="BC14" s="334"/>
      <c r="BD14" s="195">
        <f t="shared" si="48"/>
        <v>0</v>
      </c>
      <c r="BE14" s="191">
        <f t="shared" si="49"/>
        <v>0</v>
      </c>
      <c r="BF14" s="192">
        <f t="shared" si="50"/>
        <v>0</v>
      </c>
      <c r="BG14" s="332"/>
      <c r="BH14" s="195">
        <f t="shared" si="51"/>
        <v>0</v>
      </c>
      <c r="BI14" s="334"/>
      <c r="BJ14" s="184">
        <f t="shared" si="52"/>
        <v>0</v>
      </c>
      <c r="BK14" s="166">
        <f t="shared" si="53"/>
        <v>0</v>
      </c>
      <c r="BL14" s="184">
        <f t="shared" si="54"/>
        <v>0</v>
      </c>
      <c r="BM14" s="332"/>
      <c r="BN14" s="175">
        <f t="shared" si="55"/>
        <v>0</v>
      </c>
      <c r="BO14" s="336"/>
      <c r="BP14" s="169">
        <f t="shared" si="56"/>
        <v>0</v>
      </c>
      <c r="BQ14" s="191">
        <f t="shared" si="57"/>
        <v>0</v>
      </c>
      <c r="BR14" s="169">
        <f t="shared" si="58"/>
        <v>0</v>
      </c>
      <c r="BS14" s="334"/>
      <c r="BT14" s="119">
        <f>'Załącznik nr 6 rozliczenie'!ET15</f>
        <v>0</v>
      </c>
      <c r="BU14" s="161">
        <f t="shared" si="59"/>
        <v>0</v>
      </c>
      <c r="BV14" s="157">
        <f t="shared" si="60"/>
        <v>0</v>
      </c>
      <c r="BW14" s="156">
        <f t="shared" si="23"/>
        <v>0</v>
      </c>
      <c r="BX14" s="157">
        <f t="shared" si="24"/>
        <v>0</v>
      </c>
      <c r="BY14" s="158">
        <f t="shared" si="25"/>
        <v>0</v>
      </c>
      <c r="BZ14" s="345"/>
      <c r="CA14" s="346"/>
      <c r="CB14" s="345"/>
      <c r="CC14" s="347"/>
      <c r="CD14" s="348"/>
      <c r="CE14" s="120">
        <f t="shared" si="61"/>
        <v>0</v>
      </c>
      <c r="CF14" s="124">
        <f t="shared" si="62"/>
        <v>0</v>
      </c>
      <c r="CG14" s="131">
        <f t="shared" si="63"/>
        <v>0</v>
      </c>
      <c r="CH14" s="142">
        <f t="shared" si="64"/>
        <v>0</v>
      </c>
      <c r="CI14" s="143">
        <f t="shared" si="65"/>
        <v>0</v>
      </c>
      <c r="CJ14" s="139">
        <f t="shared" si="66"/>
        <v>0</v>
      </c>
      <c r="CK14" s="143">
        <f t="shared" si="67"/>
        <v>0</v>
      </c>
      <c r="CL14" s="144">
        <f t="shared" si="68"/>
        <v>0</v>
      </c>
      <c r="CM14" s="143">
        <f t="shared" si="69"/>
        <v>0</v>
      </c>
      <c r="CO14" s="125"/>
    </row>
    <row r="15" spans="1:112" s="89" customFormat="1" ht="15" customHeight="1" x14ac:dyDescent="0.2">
      <c r="A15" s="109" t="s">
        <v>29</v>
      </c>
      <c r="B15" s="109">
        <f>'Załącznik nr 6 rozliczenie'!C16</f>
        <v>0</v>
      </c>
      <c r="C15" s="109">
        <f>'Załącznik nr 6 rozliczenie'!D16</f>
        <v>0</v>
      </c>
      <c r="D15" s="109">
        <f>'Załącznik nr 6 rozliczenie'!E16</f>
        <v>0</v>
      </c>
      <c r="E15" s="110">
        <f>'Załącznik nr 6 rozliczenie'!F16</f>
        <v>0</v>
      </c>
      <c r="F15" s="111">
        <f>'Załącznik nr 6 rozliczenie'!G16</f>
        <v>0</v>
      </c>
      <c r="G15" s="110">
        <f>'Załącznik nr 6 rozliczenie'!H16</f>
        <v>0</v>
      </c>
      <c r="H15" s="107">
        <f>'Załącznik nr 6 rozliczenie'!K16</f>
        <v>0</v>
      </c>
      <c r="I15" s="108">
        <f t="shared" si="2"/>
        <v>0</v>
      </c>
      <c r="J15" s="108">
        <f t="shared" si="3"/>
        <v>0</v>
      </c>
      <c r="K15" s="108">
        <f t="shared" si="4"/>
        <v>0</v>
      </c>
      <c r="L15" s="108">
        <f t="shared" si="5"/>
        <v>0</v>
      </c>
      <c r="M15" s="166">
        <f>'Załącznik nr 6 rozliczenie'!BW16</f>
        <v>0</v>
      </c>
      <c r="N15" s="167">
        <f t="shared" si="6"/>
        <v>0</v>
      </c>
      <c r="O15" s="166"/>
      <c r="P15" s="167">
        <f t="shared" si="7"/>
        <v>0</v>
      </c>
      <c r="Q15" s="166">
        <f t="shared" si="8"/>
        <v>0</v>
      </c>
      <c r="R15" s="169">
        <f t="shared" si="9"/>
        <v>0</v>
      </c>
      <c r="S15" s="191">
        <f>'Załącznik nr 6 rozliczenie'!BX16</f>
        <v>0</v>
      </c>
      <c r="T15" s="167">
        <f t="shared" si="10"/>
        <v>0</v>
      </c>
      <c r="U15" s="332"/>
      <c r="V15" s="325">
        <f>'Załącznik nr 6 rozliczenie'!ER16</f>
        <v>0</v>
      </c>
      <c r="W15" s="326">
        <f t="shared" si="11"/>
        <v>0</v>
      </c>
      <c r="X15" s="167">
        <f t="shared" si="12"/>
        <v>0</v>
      </c>
      <c r="Y15" s="332"/>
      <c r="Z15" s="325">
        <f>'Załącznik nr 6 rozliczenie'!ES16</f>
        <v>0</v>
      </c>
      <c r="AA15" s="175">
        <f t="shared" si="13"/>
        <v>0</v>
      </c>
      <c r="AB15" s="169">
        <f t="shared" si="14"/>
        <v>0</v>
      </c>
      <c r="AC15" s="334"/>
      <c r="AD15" s="175">
        <f t="shared" si="32"/>
        <v>0</v>
      </c>
      <c r="AE15" s="336"/>
      <c r="AF15" s="167">
        <f t="shared" si="33"/>
        <v>0</v>
      </c>
      <c r="AG15" s="96">
        <f>'Załącznik nr 6 rozliczenie'!EP16</f>
        <v>0</v>
      </c>
      <c r="AH15" s="116">
        <f>'Załącznik nr 6 rozliczenie'!EQ16</f>
        <v>0</v>
      </c>
      <c r="AI15" s="330">
        <f t="shared" si="34"/>
        <v>0</v>
      </c>
      <c r="AJ15" s="179">
        <f t="shared" si="35"/>
        <v>0</v>
      </c>
      <c r="AK15" s="178">
        <f t="shared" si="36"/>
        <v>0</v>
      </c>
      <c r="AL15" s="157">
        <f t="shared" si="37"/>
        <v>0</v>
      </c>
      <c r="AM15" s="332"/>
      <c r="AN15" s="175">
        <f t="shared" si="38"/>
        <v>0</v>
      </c>
      <c r="AO15" s="336"/>
      <c r="AP15" s="175">
        <f t="shared" si="39"/>
        <v>0</v>
      </c>
      <c r="AQ15" s="183">
        <f t="shared" si="40"/>
        <v>0</v>
      </c>
      <c r="AR15" s="192">
        <f t="shared" si="41"/>
        <v>0</v>
      </c>
      <c r="AS15" s="332"/>
      <c r="AT15" s="175">
        <f t="shared" si="42"/>
        <v>0</v>
      </c>
      <c r="AU15" s="336"/>
      <c r="AV15" s="175">
        <f t="shared" si="43"/>
        <v>0</v>
      </c>
      <c r="AW15" s="183">
        <f t="shared" si="44"/>
        <v>0</v>
      </c>
      <c r="AX15" s="169">
        <f t="shared" si="45"/>
        <v>0</v>
      </c>
      <c r="AY15" s="334"/>
      <c r="AZ15" s="187">
        <f t="shared" si="46"/>
        <v>0</v>
      </c>
      <c r="BA15" s="332"/>
      <c r="BB15" s="175">
        <f t="shared" si="47"/>
        <v>0</v>
      </c>
      <c r="BC15" s="334"/>
      <c r="BD15" s="195">
        <f t="shared" si="48"/>
        <v>0</v>
      </c>
      <c r="BE15" s="191">
        <f t="shared" si="49"/>
        <v>0</v>
      </c>
      <c r="BF15" s="192">
        <f t="shared" si="50"/>
        <v>0</v>
      </c>
      <c r="BG15" s="332"/>
      <c r="BH15" s="195">
        <f t="shared" si="51"/>
        <v>0</v>
      </c>
      <c r="BI15" s="334"/>
      <c r="BJ15" s="184">
        <f t="shared" si="52"/>
        <v>0</v>
      </c>
      <c r="BK15" s="166">
        <f t="shared" si="53"/>
        <v>0</v>
      </c>
      <c r="BL15" s="184">
        <f t="shared" si="54"/>
        <v>0</v>
      </c>
      <c r="BM15" s="332"/>
      <c r="BN15" s="175">
        <f t="shared" si="55"/>
        <v>0</v>
      </c>
      <c r="BO15" s="336"/>
      <c r="BP15" s="169">
        <f t="shared" si="56"/>
        <v>0</v>
      </c>
      <c r="BQ15" s="191">
        <f t="shared" si="57"/>
        <v>0</v>
      </c>
      <c r="BR15" s="169">
        <f t="shared" si="58"/>
        <v>0</v>
      </c>
      <c r="BS15" s="334"/>
      <c r="BT15" s="119">
        <f>'Załącznik nr 6 rozliczenie'!ET16</f>
        <v>0</v>
      </c>
      <c r="BU15" s="161">
        <f t="shared" si="59"/>
        <v>0</v>
      </c>
      <c r="BV15" s="157">
        <f t="shared" si="60"/>
        <v>0</v>
      </c>
      <c r="BW15" s="156">
        <f t="shared" si="23"/>
        <v>0</v>
      </c>
      <c r="BX15" s="157">
        <f t="shared" si="24"/>
        <v>0</v>
      </c>
      <c r="BY15" s="158">
        <f t="shared" si="25"/>
        <v>0</v>
      </c>
      <c r="BZ15" s="345"/>
      <c r="CA15" s="346"/>
      <c r="CB15" s="345"/>
      <c r="CC15" s="347"/>
      <c r="CD15" s="348"/>
      <c r="CE15" s="120">
        <f t="shared" si="61"/>
        <v>0</v>
      </c>
      <c r="CF15" s="124">
        <f t="shared" si="62"/>
        <v>0</v>
      </c>
      <c r="CG15" s="131">
        <f t="shared" si="63"/>
        <v>0</v>
      </c>
      <c r="CH15" s="142">
        <f t="shared" si="64"/>
        <v>0</v>
      </c>
      <c r="CI15" s="143">
        <f t="shared" si="65"/>
        <v>0</v>
      </c>
      <c r="CJ15" s="139">
        <f t="shared" si="66"/>
        <v>0</v>
      </c>
      <c r="CK15" s="143">
        <f t="shared" si="67"/>
        <v>0</v>
      </c>
      <c r="CL15" s="144">
        <f t="shared" si="68"/>
        <v>0</v>
      </c>
      <c r="CM15" s="143">
        <f t="shared" si="69"/>
        <v>0</v>
      </c>
      <c r="CO15" s="125"/>
    </row>
    <row r="16" spans="1:112" s="89" customFormat="1" ht="15" customHeight="1" x14ac:dyDescent="0.2">
      <c r="A16" s="112" t="s">
        <v>30</v>
      </c>
      <c r="B16" s="109">
        <f>'Załącznik nr 6 rozliczenie'!C17</f>
        <v>0</v>
      </c>
      <c r="C16" s="109">
        <f>'Załącznik nr 6 rozliczenie'!D17</f>
        <v>0</v>
      </c>
      <c r="D16" s="109">
        <f>'Załącznik nr 6 rozliczenie'!E17</f>
        <v>0</v>
      </c>
      <c r="E16" s="110">
        <f>'Załącznik nr 6 rozliczenie'!F17</f>
        <v>0</v>
      </c>
      <c r="F16" s="111">
        <f>'Załącznik nr 6 rozliczenie'!G17</f>
        <v>0</v>
      </c>
      <c r="G16" s="110">
        <f>'Załącznik nr 6 rozliczenie'!H17</f>
        <v>0</v>
      </c>
      <c r="H16" s="107">
        <f>'Załącznik nr 6 rozliczenie'!K17</f>
        <v>0</v>
      </c>
      <c r="I16" s="108">
        <f t="shared" si="2"/>
        <v>0</v>
      </c>
      <c r="J16" s="108">
        <f t="shared" si="3"/>
        <v>0</v>
      </c>
      <c r="K16" s="108">
        <f t="shared" si="4"/>
        <v>0</v>
      </c>
      <c r="L16" s="108">
        <f t="shared" si="5"/>
        <v>0</v>
      </c>
      <c r="M16" s="166">
        <f>'Załącznik nr 6 rozliczenie'!BW17</f>
        <v>0</v>
      </c>
      <c r="N16" s="167">
        <f t="shared" si="6"/>
        <v>0</v>
      </c>
      <c r="O16" s="166"/>
      <c r="P16" s="167">
        <f t="shared" si="7"/>
        <v>0</v>
      </c>
      <c r="Q16" s="166">
        <f t="shared" si="8"/>
        <v>0</v>
      </c>
      <c r="R16" s="169">
        <f t="shared" si="9"/>
        <v>0</v>
      </c>
      <c r="S16" s="191">
        <f>'Załącznik nr 6 rozliczenie'!BX17</f>
        <v>0</v>
      </c>
      <c r="T16" s="167">
        <f t="shared" si="10"/>
        <v>0</v>
      </c>
      <c r="U16" s="332"/>
      <c r="V16" s="325">
        <f>'Załącznik nr 6 rozliczenie'!ER17</f>
        <v>0</v>
      </c>
      <c r="W16" s="326">
        <f t="shared" si="11"/>
        <v>0</v>
      </c>
      <c r="X16" s="167">
        <f t="shared" si="12"/>
        <v>0</v>
      </c>
      <c r="Y16" s="332"/>
      <c r="Z16" s="325">
        <f>'Załącznik nr 6 rozliczenie'!ES17</f>
        <v>0</v>
      </c>
      <c r="AA16" s="175">
        <f t="shared" si="13"/>
        <v>0</v>
      </c>
      <c r="AB16" s="169">
        <f t="shared" si="14"/>
        <v>0</v>
      </c>
      <c r="AC16" s="334"/>
      <c r="AD16" s="175">
        <f t="shared" si="32"/>
        <v>0</v>
      </c>
      <c r="AE16" s="336"/>
      <c r="AF16" s="167">
        <f t="shared" si="33"/>
        <v>0</v>
      </c>
      <c r="AG16" s="96">
        <f>'Załącznik nr 6 rozliczenie'!EP17</f>
        <v>0</v>
      </c>
      <c r="AH16" s="116">
        <f>'Załącznik nr 6 rozliczenie'!EQ17</f>
        <v>0</v>
      </c>
      <c r="AI16" s="330">
        <f t="shared" si="34"/>
        <v>0</v>
      </c>
      <c r="AJ16" s="179">
        <f t="shared" si="35"/>
        <v>0</v>
      </c>
      <c r="AK16" s="178">
        <f t="shared" si="36"/>
        <v>0</v>
      </c>
      <c r="AL16" s="157">
        <f t="shared" si="37"/>
        <v>0</v>
      </c>
      <c r="AM16" s="332"/>
      <c r="AN16" s="175">
        <f t="shared" si="38"/>
        <v>0</v>
      </c>
      <c r="AO16" s="336"/>
      <c r="AP16" s="175">
        <f t="shared" si="39"/>
        <v>0</v>
      </c>
      <c r="AQ16" s="183">
        <f t="shared" si="40"/>
        <v>0</v>
      </c>
      <c r="AR16" s="192">
        <f t="shared" si="41"/>
        <v>0</v>
      </c>
      <c r="AS16" s="332"/>
      <c r="AT16" s="175">
        <f t="shared" si="42"/>
        <v>0</v>
      </c>
      <c r="AU16" s="336"/>
      <c r="AV16" s="175">
        <f t="shared" si="43"/>
        <v>0</v>
      </c>
      <c r="AW16" s="183">
        <f t="shared" si="44"/>
        <v>0</v>
      </c>
      <c r="AX16" s="169">
        <f t="shared" si="45"/>
        <v>0</v>
      </c>
      <c r="AY16" s="334"/>
      <c r="AZ16" s="187">
        <f t="shared" si="46"/>
        <v>0</v>
      </c>
      <c r="BA16" s="332"/>
      <c r="BB16" s="175">
        <f t="shared" si="47"/>
        <v>0</v>
      </c>
      <c r="BC16" s="334"/>
      <c r="BD16" s="195">
        <f t="shared" si="48"/>
        <v>0</v>
      </c>
      <c r="BE16" s="191">
        <f t="shared" si="49"/>
        <v>0</v>
      </c>
      <c r="BF16" s="192">
        <f t="shared" si="50"/>
        <v>0</v>
      </c>
      <c r="BG16" s="332"/>
      <c r="BH16" s="195">
        <f t="shared" si="51"/>
        <v>0</v>
      </c>
      <c r="BI16" s="334"/>
      <c r="BJ16" s="184">
        <f t="shared" si="52"/>
        <v>0</v>
      </c>
      <c r="BK16" s="166">
        <f t="shared" si="53"/>
        <v>0</v>
      </c>
      <c r="BL16" s="184">
        <f t="shared" si="54"/>
        <v>0</v>
      </c>
      <c r="BM16" s="332"/>
      <c r="BN16" s="175">
        <f t="shared" si="55"/>
        <v>0</v>
      </c>
      <c r="BO16" s="336"/>
      <c r="BP16" s="169">
        <f t="shared" si="56"/>
        <v>0</v>
      </c>
      <c r="BQ16" s="191">
        <f t="shared" si="57"/>
        <v>0</v>
      </c>
      <c r="BR16" s="169">
        <f t="shared" si="58"/>
        <v>0</v>
      </c>
      <c r="BS16" s="334"/>
      <c r="BT16" s="119">
        <f>'Załącznik nr 6 rozliczenie'!ET17</f>
        <v>0</v>
      </c>
      <c r="BU16" s="161">
        <f t="shared" si="59"/>
        <v>0</v>
      </c>
      <c r="BV16" s="157">
        <f t="shared" si="60"/>
        <v>0</v>
      </c>
      <c r="BW16" s="156">
        <f t="shared" si="23"/>
        <v>0</v>
      </c>
      <c r="BX16" s="157">
        <f t="shared" si="24"/>
        <v>0</v>
      </c>
      <c r="BY16" s="158">
        <f t="shared" si="25"/>
        <v>0</v>
      </c>
      <c r="BZ16" s="345"/>
      <c r="CA16" s="346"/>
      <c r="CB16" s="345"/>
      <c r="CC16" s="347"/>
      <c r="CD16" s="348"/>
      <c r="CE16" s="120">
        <f t="shared" si="61"/>
        <v>0</v>
      </c>
      <c r="CF16" s="124">
        <f t="shared" si="62"/>
        <v>0</v>
      </c>
      <c r="CG16" s="131">
        <f t="shared" si="63"/>
        <v>0</v>
      </c>
      <c r="CH16" s="142">
        <f t="shared" si="64"/>
        <v>0</v>
      </c>
      <c r="CI16" s="143">
        <f t="shared" si="65"/>
        <v>0</v>
      </c>
      <c r="CJ16" s="139">
        <f t="shared" si="66"/>
        <v>0</v>
      </c>
      <c r="CK16" s="143">
        <f t="shared" si="67"/>
        <v>0</v>
      </c>
      <c r="CL16" s="144">
        <f t="shared" si="68"/>
        <v>0</v>
      </c>
      <c r="CM16" s="143">
        <f t="shared" si="69"/>
        <v>0</v>
      </c>
      <c r="CO16" s="125"/>
    </row>
    <row r="17" spans="1:93" s="89" customFormat="1" ht="15" customHeight="1" x14ac:dyDescent="0.2">
      <c r="A17" s="112" t="s">
        <v>31</v>
      </c>
      <c r="B17" s="109">
        <f>'Załącznik nr 6 rozliczenie'!C18</f>
        <v>0</v>
      </c>
      <c r="C17" s="109">
        <f>'Załącznik nr 6 rozliczenie'!D18</f>
        <v>0</v>
      </c>
      <c r="D17" s="109">
        <f>'Załącznik nr 6 rozliczenie'!E18</f>
        <v>0</v>
      </c>
      <c r="E17" s="110">
        <f>'Załącznik nr 6 rozliczenie'!F18</f>
        <v>0</v>
      </c>
      <c r="F17" s="111">
        <f>'Załącznik nr 6 rozliczenie'!G18</f>
        <v>0</v>
      </c>
      <c r="G17" s="110">
        <f>'Załącznik nr 6 rozliczenie'!H18</f>
        <v>0</v>
      </c>
      <c r="H17" s="107">
        <f>'Załącznik nr 6 rozliczenie'!K18</f>
        <v>0</v>
      </c>
      <c r="I17" s="108">
        <f t="shared" si="2"/>
        <v>0</v>
      </c>
      <c r="J17" s="108">
        <f t="shared" si="3"/>
        <v>0</v>
      </c>
      <c r="K17" s="108">
        <f t="shared" si="4"/>
        <v>0</v>
      </c>
      <c r="L17" s="108">
        <f t="shared" si="5"/>
        <v>0</v>
      </c>
      <c r="M17" s="166">
        <f>'Załącznik nr 6 rozliczenie'!BW18</f>
        <v>0</v>
      </c>
      <c r="N17" s="167">
        <f t="shared" si="6"/>
        <v>0</v>
      </c>
      <c r="O17" s="166"/>
      <c r="P17" s="167">
        <f t="shared" si="7"/>
        <v>0</v>
      </c>
      <c r="Q17" s="166">
        <f t="shared" si="8"/>
        <v>0</v>
      </c>
      <c r="R17" s="169">
        <f t="shared" si="9"/>
        <v>0</v>
      </c>
      <c r="S17" s="191">
        <f>'Załącznik nr 6 rozliczenie'!BX18</f>
        <v>0</v>
      </c>
      <c r="T17" s="167">
        <f t="shared" si="10"/>
        <v>0</v>
      </c>
      <c r="U17" s="332"/>
      <c r="V17" s="325">
        <f>'Załącznik nr 6 rozliczenie'!ER18</f>
        <v>0</v>
      </c>
      <c r="W17" s="326">
        <f t="shared" si="11"/>
        <v>0</v>
      </c>
      <c r="X17" s="167">
        <f t="shared" si="12"/>
        <v>0</v>
      </c>
      <c r="Y17" s="332"/>
      <c r="Z17" s="325">
        <f>'Załącznik nr 6 rozliczenie'!ES18</f>
        <v>0</v>
      </c>
      <c r="AA17" s="175">
        <f t="shared" si="13"/>
        <v>0</v>
      </c>
      <c r="AB17" s="169">
        <f t="shared" si="14"/>
        <v>0</v>
      </c>
      <c r="AC17" s="334"/>
      <c r="AD17" s="175">
        <f t="shared" si="32"/>
        <v>0</v>
      </c>
      <c r="AE17" s="336"/>
      <c r="AF17" s="167">
        <f t="shared" si="33"/>
        <v>0</v>
      </c>
      <c r="AG17" s="96">
        <f>'Załącznik nr 6 rozliczenie'!EP18</f>
        <v>0</v>
      </c>
      <c r="AH17" s="116">
        <f>'Załącznik nr 6 rozliczenie'!EQ18</f>
        <v>0</v>
      </c>
      <c r="AI17" s="330">
        <f t="shared" si="34"/>
        <v>0</v>
      </c>
      <c r="AJ17" s="179">
        <f t="shared" si="35"/>
        <v>0</v>
      </c>
      <c r="AK17" s="178">
        <f t="shared" si="36"/>
        <v>0</v>
      </c>
      <c r="AL17" s="157">
        <f t="shared" si="37"/>
        <v>0</v>
      </c>
      <c r="AM17" s="332"/>
      <c r="AN17" s="175">
        <f t="shared" si="38"/>
        <v>0</v>
      </c>
      <c r="AO17" s="336"/>
      <c r="AP17" s="175">
        <f t="shared" si="39"/>
        <v>0</v>
      </c>
      <c r="AQ17" s="183">
        <f t="shared" si="40"/>
        <v>0</v>
      </c>
      <c r="AR17" s="192">
        <f t="shared" si="41"/>
        <v>0</v>
      </c>
      <c r="AS17" s="332"/>
      <c r="AT17" s="175">
        <f t="shared" si="42"/>
        <v>0</v>
      </c>
      <c r="AU17" s="336"/>
      <c r="AV17" s="175">
        <f t="shared" si="43"/>
        <v>0</v>
      </c>
      <c r="AW17" s="183">
        <f t="shared" si="44"/>
        <v>0</v>
      </c>
      <c r="AX17" s="169">
        <f t="shared" si="45"/>
        <v>0</v>
      </c>
      <c r="AY17" s="334"/>
      <c r="AZ17" s="187">
        <f t="shared" si="46"/>
        <v>0</v>
      </c>
      <c r="BA17" s="332"/>
      <c r="BB17" s="175">
        <f t="shared" si="47"/>
        <v>0</v>
      </c>
      <c r="BC17" s="334"/>
      <c r="BD17" s="195">
        <f t="shared" si="48"/>
        <v>0</v>
      </c>
      <c r="BE17" s="191">
        <f t="shared" si="49"/>
        <v>0</v>
      </c>
      <c r="BF17" s="192">
        <f t="shared" si="50"/>
        <v>0</v>
      </c>
      <c r="BG17" s="332"/>
      <c r="BH17" s="195">
        <f t="shared" si="51"/>
        <v>0</v>
      </c>
      <c r="BI17" s="334"/>
      <c r="BJ17" s="184">
        <f t="shared" si="52"/>
        <v>0</v>
      </c>
      <c r="BK17" s="166">
        <f t="shared" si="53"/>
        <v>0</v>
      </c>
      <c r="BL17" s="184">
        <f t="shared" si="54"/>
        <v>0</v>
      </c>
      <c r="BM17" s="332"/>
      <c r="BN17" s="175">
        <f t="shared" si="55"/>
        <v>0</v>
      </c>
      <c r="BO17" s="336"/>
      <c r="BP17" s="169">
        <f t="shared" si="56"/>
        <v>0</v>
      </c>
      <c r="BQ17" s="191">
        <f t="shared" si="57"/>
        <v>0</v>
      </c>
      <c r="BR17" s="169">
        <f t="shared" si="58"/>
        <v>0</v>
      </c>
      <c r="BS17" s="334"/>
      <c r="BT17" s="119">
        <f>'Załącznik nr 6 rozliczenie'!ET18</f>
        <v>0</v>
      </c>
      <c r="BU17" s="161">
        <f t="shared" si="59"/>
        <v>0</v>
      </c>
      <c r="BV17" s="157">
        <f t="shared" si="60"/>
        <v>0</v>
      </c>
      <c r="BW17" s="156">
        <f t="shared" si="23"/>
        <v>0</v>
      </c>
      <c r="BX17" s="157">
        <f t="shared" si="24"/>
        <v>0</v>
      </c>
      <c r="BY17" s="158">
        <f t="shared" si="25"/>
        <v>0</v>
      </c>
      <c r="BZ17" s="345"/>
      <c r="CA17" s="346"/>
      <c r="CB17" s="345"/>
      <c r="CC17" s="347"/>
      <c r="CD17" s="348"/>
      <c r="CE17" s="120">
        <f t="shared" si="61"/>
        <v>0</v>
      </c>
      <c r="CF17" s="124">
        <f t="shared" si="62"/>
        <v>0</v>
      </c>
      <c r="CG17" s="131">
        <f t="shared" si="63"/>
        <v>0</v>
      </c>
      <c r="CH17" s="142">
        <f t="shared" si="64"/>
        <v>0</v>
      </c>
      <c r="CI17" s="143">
        <f t="shared" si="65"/>
        <v>0</v>
      </c>
      <c r="CJ17" s="139">
        <f t="shared" si="66"/>
        <v>0</v>
      </c>
      <c r="CK17" s="143">
        <f t="shared" si="67"/>
        <v>0</v>
      </c>
      <c r="CL17" s="144">
        <f t="shared" si="68"/>
        <v>0</v>
      </c>
      <c r="CM17" s="143">
        <f t="shared" si="69"/>
        <v>0</v>
      </c>
      <c r="CO17" s="125"/>
    </row>
    <row r="18" spans="1:93" s="89" customFormat="1" ht="15" customHeight="1" x14ac:dyDescent="0.2">
      <c r="A18" s="112" t="s">
        <v>32</v>
      </c>
      <c r="B18" s="109">
        <f>'Załącznik nr 6 rozliczenie'!C19</f>
        <v>0</v>
      </c>
      <c r="C18" s="109">
        <f>'Załącznik nr 6 rozliczenie'!D19</f>
        <v>0</v>
      </c>
      <c r="D18" s="109">
        <f>'Załącznik nr 6 rozliczenie'!E19</f>
        <v>0</v>
      </c>
      <c r="E18" s="110">
        <f>'Załącznik nr 6 rozliczenie'!F19</f>
        <v>0</v>
      </c>
      <c r="F18" s="111">
        <f>'Załącznik nr 6 rozliczenie'!G19</f>
        <v>0</v>
      </c>
      <c r="G18" s="110">
        <f>'Załącznik nr 6 rozliczenie'!H19</f>
        <v>0</v>
      </c>
      <c r="H18" s="107">
        <f>'Załącznik nr 6 rozliczenie'!K19</f>
        <v>0</v>
      </c>
      <c r="I18" s="108">
        <f t="shared" si="2"/>
        <v>0</v>
      </c>
      <c r="J18" s="108">
        <f t="shared" si="3"/>
        <v>0</v>
      </c>
      <c r="K18" s="108">
        <f t="shared" si="4"/>
        <v>0</v>
      </c>
      <c r="L18" s="108">
        <f t="shared" si="5"/>
        <v>0</v>
      </c>
      <c r="M18" s="166">
        <f>'Załącznik nr 6 rozliczenie'!BW19</f>
        <v>0</v>
      </c>
      <c r="N18" s="167">
        <f t="shared" si="6"/>
        <v>0</v>
      </c>
      <c r="O18" s="166"/>
      <c r="P18" s="167">
        <f t="shared" si="7"/>
        <v>0</v>
      </c>
      <c r="Q18" s="166">
        <f t="shared" si="8"/>
        <v>0</v>
      </c>
      <c r="R18" s="169">
        <f t="shared" si="9"/>
        <v>0</v>
      </c>
      <c r="S18" s="191">
        <f>'Załącznik nr 6 rozliczenie'!BX19</f>
        <v>0</v>
      </c>
      <c r="T18" s="167">
        <f t="shared" si="10"/>
        <v>0</v>
      </c>
      <c r="U18" s="332"/>
      <c r="V18" s="325">
        <f>'Załącznik nr 6 rozliczenie'!ER19</f>
        <v>0</v>
      </c>
      <c r="W18" s="326">
        <f t="shared" si="11"/>
        <v>0</v>
      </c>
      <c r="X18" s="167">
        <f t="shared" si="12"/>
        <v>0</v>
      </c>
      <c r="Y18" s="332"/>
      <c r="Z18" s="325">
        <f>'Załącznik nr 6 rozliczenie'!ES19</f>
        <v>0</v>
      </c>
      <c r="AA18" s="175">
        <f t="shared" si="13"/>
        <v>0</v>
      </c>
      <c r="AB18" s="169">
        <f t="shared" si="14"/>
        <v>0</v>
      </c>
      <c r="AC18" s="334"/>
      <c r="AD18" s="175">
        <f t="shared" si="32"/>
        <v>0</v>
      </c>
      <c r="AE18" s="336"/>
      <c r="AF18" s="167">
        <f t="shared" si="33"/>
        <v>0</v>
      </c>
      <c r="AG18" s="96">
        <f>'Załącznik nr 6 rozliczenie'!EP19</f>
        <v>0</v>
      </c>
      <c r="AH18" s="116">
        <f>'Załącznik nr 6 rozliczenie'!EQ19</f>
        <v>0</v>
      </c>
      <c r="AI18" s="330">
        <f t="shared" si="34"/>
        <v>0</v>
      </c>
      <c r="AJ18" s="179">
        <f t="shared" si="35"/>
        <v>0</v>
      </c>
      <c r="AK18" s="178">
        <f t="shared" si="36"/>
        <v>0</v>
      </c>
      <c r="AL18" s="157">
        <f t="shared" si="37"/>
        <v>0</v>
      </c>
      <c r="AM18" s="332"/>
      <c r="AN18" s="175">
        <f t="shared" si="38"/>
        <v>0</v>
      </c>
      <c r="AO18" s="336"/>
      <c r="AP18" s="175">
        <f t="shared" si="39"/>
        <v>0</v>
      </c>
      <c r="AQ18" s="183">
        <f t="shared" si="40"/>
        <v>0</v>
      </c>
      <c r="AR18" s="192">
        <f t="shared" si="41"/>
        <v>0</v>
      </c>
      <c r="AS18" s="332"/>
      <c r="AT18" s="175">
        <f t="shared" si="42"/>
        <v>0</v>
      </c>
      <c r="AU18" s="336"/>
      <c r="AV18" s="175">
        <f t="shared" si="43"/>
        <v>0</v>
      </c>
      <c r="AW18" s="183">
        <f t="shared" si="44"/>
        <v>0</v>
      </c>
      <c r="AX18" s="169">
        <f t="shared" si="45"/>
        <v>0</v>
      </c>
      <c r="AY18" s="334"/>
      <c r="AZ18" s="187">
        <f t="shared" si="46"/>
        <v>0</v>
      </c>
      <c r="BA18" s="332"/>
      <c r="BB18" s="175">
        <f t="shared" si="47"/>
        <v>0</v>
      </c>
      <c r="BC18" s="334"/>
      <c r="BD18" s="195">
        <f t="shared" si="48"/>
        <v>0</v>
      </c>
      <c r="BE18" s="191">
        <f t="shared" si="49"/>
        <v>0</v>
      </c>
      <c r="BF18" s="192">
        <f t="shared" si="50"/>
        <v>0</v>
      </c>
      <c r="BG18" s="332"/>
      <c r="BH18" s="195">
        <f t="shared" si="51"/>
        <v>0</v>
      </c>
      <c r="BI18" s="334"/>
      <c r="BJ18" s="184">
        <f t="shared" si="52"/>
        <v>0</v>
      </c>
      <c r="BK18" s="166">
        <f t="shared" si="53"/>
        <v>0</v>
      </c>
      <c r="BL18" s="184">
        <f t="shared" si="54"/>
        <v>0</v>
      </c>
      <c r="BM18" s="332"/>
      <c r="BN18" s="175">
        <f t="shared" si="55"/>
        <v>0</v>
      </c>
      <c r="BO18" s="336"/>
      <c r="BP18" s="169">
        <f t="shared" si="56"/>
        <v>0</v>
      </c>
      <c r="BQ18" s="191">
        <f t="shared" si="57"/>
        <v>0</v>
      </c>
      <c r="BR18" s="169">
        <f t="shared" si="58"/>
        <v>0</v>
      </c>
      <c r="BS18" s="334"/>
      <c r="BT18" s="119">
        <f>'Załącznik nr 6 rozliczenie'!ET19</f>
        <v>0</v>
      </c>
      <c r="BU18" s="161">
        <f t="shared" si="59"/>
        <v>0</v>
      </c>
      <c r="BV18" s="157">
        <f t="shared" si="60"/>
        <v>0</v>
      </c>
      <c r="BW18" s="156">
        <f t="shared" si="23"/>
        <v>0</v>
      </c>
      <c r="BX18" s="157">
        <f t="shared" si="24"/>
        <v>0</v>
      </c>
      <c r="BY18" s="158">
        <f t="shared" si="25"/>
        <v>0</v>
      </c>
      <c r="BZ18" s="345"/>
      <c r="CA18" s="346"/>
      <c r="CB18" s="345"/>
      <c r="CC18" s="347"/>
      <c r="CD18" s="348"/>
      <c r="CE18" s="120">
        <f t="shared" si="61"/>
        <v>0</v>
      </c>
      <c r="CF18" s="124">
        <f t="shared" si="62"/>
        <v>0</v>
      </c>
      <c r="CG18" s="131">
        <f t="shared" si="63"/>
        <v>0</v>
      </c>
      <c r="CH18" s="142">
        <f t="shared" si="64"/>
        <v>0</v>
      </c>
      <c r="CI18" s="143">
        <f t="shared" si="65"/>
        <v>0</v>
      </c>
      <c r="CJ18" s="139">
        <f t="shared" si="66"/>
        <v>0</v>
      </c>
      <c r="CK18" s="143">
        <f t="shared" si="67"/>
        <v>0</v>
      </c>
      <c r="CL18" s="144">
        <f t="shared" si="68"/>
        <v>0</v>
      </c>
      <c r="CM18" s="143">
        <f t="shared" si="69"/>
        <v>0</v>
      </c>
      <c r="CO18" s="125"/>
    </row>
    <row r="19" spans="1:93" s="89" customFormat="1" ht="15" customHeight="1" x14ac:dyDescent="0.2">
      <c r="A19" s="109" t="s">
        <v>33</v>
      </c>
      <c r="B19" s="109">
        <f>'Załącznik nr 6 rozliczenie'!C20</f>
        <v>0</v>
      </c>
      <c r="C19" s="109">
        <f>'Załącznik nr 6 rozliczenie'!D20</f>
        <v>0</v>
      </c>
      <c r="D19" s="109">
        <f>'Załącznik nr 6 rozliczenie'!E20</f>
        <v>0</v>
      </c>
      <c r="E19" s="110">
        <f>'Załącznik nr 6 rozliczenie'!F20</f>
        <v>0</v>
      </c>
      <c r="F19" s="111">
        <f>'Załącznik nr 6 rozliczenie'!G20</f>
        <v>0</v>
      </c>
      <c r="G19" s="110">
        <f>'Załącznik nr 6 rozliczenie'!H20</f>
        <v>0</v>
      </c>
      <c r="H19" s="107">
        <f>'Załącznik nr 6 rozliczenie'!K20</f>
        <v>0</v>
      </c>
      <c r="I19" s="108">
        <f t="shared" si="2"/>
        <v>0</v>
      </c>
      <c r="J19" s="108">
        <f t="shared" si="3"/>
        <v>0</v>
      </c>
      <c r="K19" s="108">
        <f t="shared" si="4"/>
        <v>0</v>
      </c>
      <c r="L19" s="108">
        <f t="shared" si="5"/>
        <v>0</v>
      </c>
      <c r="M19" s="166">
        <f>'Załącznik nr 6 rozliczenie'!BW20</f>
        <v>0</v>
      </c>
      <c r="N19" s="167">
        <f t="shared" si="6"/>
        <v>0</v>
      </c>
      <c r="O19" s="166"/>
      <c r="P19" s="167">
        <f t="shared" si="7"/>
        <v>0</v>
      </c>
      <c r="Q19" s="166">
        <f t="shared" si="8"/>
        <v>0</v>
      </c>
      <c r="R19" s="169">
        <f t="shared" si="9"/>
        <v>0</v>
      </c>
      <c r="S19" s="191">
        <f>'Załącznik nr 6 rozliczenie'!BX20</f>
        <v>0</v>
      </c>
      <c r="T19" s="167">
        <f t="shared" si="10"/>
        <v>0</v>
      </c>
      <c r="U19" s="332"/>
      <c r="V19" s="325">
        <f>'Załącznik nr 6 rozliczenie'!ER20</f>
        <v>0</v>
      </c>
      <c r="W19" s="326">
        <f t="shared" si="11"/>
        <v>0</v>
      </c>
      <c r="X19" s="167">
        <f t="shared" si="12"/>
        <v>0</v>
      </c>
      <c r="Y19" s="332"/>
      <c r="Z19" s="325">
        <f>'Załącznik nr 6 rozliczenie'!ES20</f>
        <v>0</v>
      </c>
      <c r="AA19" s="175">
        <f t="shared" si="13"/>
        <v>0</v>
      </c>
      <c r="AB19" s="169">
        <f t="shared" si="14"/>
        <v>0</v>
      </c>
      <c r="AC19" s="334"/>
      <c r="AD19" s="175">
        <f t="shared" si="32"/>
        <v>0</v>
      </c>
      <c r="AE19" s="336"/>
      <c r="AF19" s="167">
        <f t="shared" si="33"/>
        <v>0</v>
      </c>
      <c r="AG19" s="96">
        <f>'Załącznik nr 6 rozliczenie'!EP20</f>
        <v>0</v>
      </c>
      <c r="AH19" s="116">
        <f>'Załącznik nr 6 rozliczenie'!EQ20</f>
        <v>0</v>
      </c>
      <c r="AI19" s="330">
        <f t="shared" si="34"/>
        <v>0</v>
      </c>
      <c r="AJ19" s="179">
        <f t="shared" si="35"/>
        <v>0</v>
      </c>
      <c r="AK19" s="178">
        <f t="shared" si="36"/>
        <v>0</v>
      </c>
      <c r="AL19" s="157">
        <f t="shared" si="37"/>
        <v>0</v>
      </c>
      <c r="AM19" s="332"/>
      <c r="AN19" s="175">
        <f t="shared" si="38"/>
        <v>0</v>
      </c>
      <c r="AO19" s="336"/>
      <c r="AP19" s="175">
        <f t="shared" si="39"/>
        <v>0</v>
      </c>
      <c r="AQ19" s="183">
        <f t="shared" si="40"/>
        <v>0</v>
      </c>
      <c r="AR19" s="192">
        <f t="shared" si="41"/>
        <v>0</v>
      </c>
      <c r="AS19" s="332"/>
      <c r="AT19" s="175">
        <f t="shared" si="42"/>
        <v>0</v>
      </c>
      <c r="AU19" s="336"/>
      <c r="AV19" s="175">
        <f t="shared" si="43"/>
        <v>0</v>
      </c>
      <c r="AW19" s="183">
        <f t="shared" si="44"/>
        <v>0</v>
      </c>
      <c r="AX19" s="169">
        <f t="shared" si="45"/>
        <v>0</v>
      </c>
      <c r="AY19" s="334"/>
      <c r="AZ19" s="187">
        <f t="shared" si="46"/>
        <v>0</v>
      </c>
      <c r="BA19" s="332"/>
      <c r="BB19" s="175">
        <f t="shared" si="47"/>
        <v>0</v>
      </c>
      <c r="BC19" s="334"/>
      <c r="BD19" s="195">
        <f t="shared" si="48"/>
        <v>0</v>
      </c>
      <c r="BE19" s="191">
        <f t="shared" si="49"/>
        <v>0</v>
      </c>
      <c r="BF19" s="192">
        <f t="shared" si="50"/>
        <v>0</v>
      </c>
      <c r="BG19" s="332"/>
      <c r="BH19" s="195">
        <f t="shared" si="51"/>
        <v>0</v>
      </c>
      <c r="BI19" s="334"/>
      <c r="BJ19" s="184">
        <f t="shared" si="52"/>
        <v>0</v>
      </c>
      <c r="BK19" s="166">
        <f t="shared" si="53"/>
        <v>0</v>
      </c>
      <c r="BL19" s="184">
        <f t="shared" si="54"/>
        <v>0</v>
      </c>
      <c r="BM19" s="332"/>
      <c r="BN19" s="175">
        <f t="shared" si="55"/>
        <v>0</v>
      </c>
      <c r="BO19" s="336"/>
      <c r="BP19" s="169">
        <f t="shared" si="56"/>
        <v>0</v>
      </c>
      <c r="BQ19" s="191">
        <f t="shared" si="57"/>
        <v>0</v>
      </c>
      <c r="BR19" s="169">
        <f t="shared" si="58"/>
        <v>0</v>
      </c>
      <c r="BS19" s="334"/>
      <c r="BT19" s="119">
        <f>'Załącznik nr 6 rozliczenie'!ET20</f>
        <v>0</v>
      </c>
      <c r="BU19" s="161">
        <f t="shared" si="59"/>
        <v>0</v>
      </c>
      <c r="BV19" s="157">
        <f t="shared" si="60"/>
        <v>0</v>
      </c>
      <c r="BW19" s="156">
        <f t="shared" si="23"/>
        <v>0</v>
      </c>
      <c r="BX19" s="157">
        <f t="shared" si="24"/>
        <v>0</v>
      </c>
      <c r="BY19" s="158">
        <f t="shared" si="25"/>
        <v>0</v>
      </c>
      <c r="BZ19" s="345"/>
      <c r="CA19" s="346"/>
      <c r="CB19" s="345"/>
      <c r="CC19" s="347"/>
      <c r="CD19" s="348"/>
      <c r="CE19" s="120">
        <f t="shared" si="61"/>
        <v>0</v>
      </c>
      <c r="CF19" s="124">
        <f t="shared" si="62"/>
        <v>0</v>
      </c>
      <c r="CG19" s="131">
        <f t="shared" si="63"/>
        <v>0</v>
      </c>
      <c r="CH19" s="142">
        <f t="shared" si="64"/>
        <v>0</v>
      </c>
      <c r="CI19" s="143">
        <f t="shared" si="65"/>
        <v>0</v>
      </c>
      <c r="CJ19" s="139">
        <f t="shared" si="66"/>
        <v>0</v>
      </c>
      <c r="CK19" s="143">
        <f t="shared" si="67"/>
        <v>0</v>
      </c>
      <c r="CL19" s="144">
        <f t="shared" si="68"/>
        <v>0</v>
      </c>
      <c r="CM19" s="143">
        <f t="shared" si="69"/>
        <v>0</v>
      </c>
      <c r="CO19" s="125"/>
    </row>
    <row r="20" spans="1:93" s="89" customFormat="1" ht="15" customHeight="1" x14ac:dyDescent="0.2">
      <c r="A20" s="109" t="s">
        <v>34</v>
      </c>
      <c r="B20" s="109">
        <f>'Załącznik nr 6 rozliczenie'!C21</f>
        <v>0</v>
      </c>
      <c r="C20" s="109">
        <f>'Załącznik nr 6 rozliczenie'!D21</f>
        <v>0</v>
      </c>
      <c r="D20" s="109">
        <f>'Załącznik nr 6 rozliczenie'!E21</f>
        <v>0</v>
      </c>
      <c r="E20" s="110">
        <f>'Załącznik nr 6 rozliczenie'!F21</f>
        <v>0</v>
      </c>
      <c r="F20" s="111">
        <f>'Załącznik nr 6 rozliczenie'!G21</f>
        <v>0</v>
      </c>
      <c r="G20" s="110">
        <f>'Załącznik nr 6 rozliczenie'!H21</f>
        <v>0</v>
      </c>
      <c r="H20" s="107">
        <f>'Załącznik nr 6 rozliczenie'!K21</f>
        <v>0</v>
      </c>
      <c r="I20" s="108">
        <f t="shared" si="2"/>
        <v>0</v>
      </c>
      <c r="J20" s="108">
        <f t="shared" si="3"/>
        <v>0</v>
      </c>
      <c r="K20" s="108">
        <f t="shared" si="4"/>
        <v>0</v>
      </c>
      <c r="L20" s="108">
        <f t="shared" si="5"/>
        <v>0</v>
      </c>
      <c r="M20" s="166">
        <f>'Załącznik nr 6 rozliczenie'!BW21</f>
        <v>0</v>
      </c>
      <c r="N20" s="167">
        <f t="shared" si="6"/>
        <v>0</v>
      </c>
      <c r="O20" s="166"/>
      <c r="P20" s="167">
        <f t="shared" si="7"/>
        <v>0</v>
      </c>
      <c r="Q20" s="166">
        <f t="shared" si="8"/>
        <v>0</v>
      </c>
      <c r="R20" s="169">
        <f t="shared" si="9"/>
        <v>0</v>
      </c>
      <c r="S20" s="191">
        <f>'Załącznik nr 6 rozliczenie'!BX21</f>
        <v>0</v>
      </c>
      <c r="T20" s="167">
        <f t="shared" si="10"/>
        <v>0</v>
      </c>
      <c r="U20" s="332"/>
      <c r="V20" s="325">
        <f>'Załącznik nr 6 rozliczenie'!ER21</f>
        <v>0</v>
      </c>
      <c r="W20" s="326">
        <f t="shared" si="11"/>
        <v>0</v>
      </c>
      <c r="X20" s="167">
        <f t="shared" si="12"/>
        <v>0</v>
      </c>
      <c r="Y20" s="332"/>
      <c r="Z20" s="325">
        <f>'Załącznik nr 6 rozliczenie'!ES21</f>
        <v>0</v>
      </c>
      <c r="AA20" s="175">
        <f t="shared" si="13"/>
        <v>0</v>
      </c>
      <c r="AB20" s="169">
        <f t="shared" si="14"/>
        <v>0</v>
      </c>
      <c r="AC20" s="334"/>
      <c r="AD20" s="175">
        <f t="shared" si="32"/>
        <v>0</v>
      </c>
      <c r="AE20" s="336"/>
      <c r="AF20" s="167">
        <f t="shared" si="33"/>
        <v>0</v>
      </c>
      <c r="AG20" s="96">
        <f>'Załącznik nr 6 rozliczenie'!EP21</f>
        <v>0</v>
      </c>
      <c r="AH20" s="116">
        <f>'Załącznik nr 6 rozliczenie'!EQ21</f>
        <v>0</v>
      </c>
      <c r="AI20" s="330">
        <f t="shared" si="34"/>
        <v>0</v>
      </c>
      <c r="AJ20" s="179">
        <f t="shared" si="35"/>
        <v>0</v>
      </c>
      <c r="AK20" s="178">
        <f t="shared" si="36"/>
        <v>0</v>
      </c>
      <c r="AL20" s="157">
        <f t="shared" si="37"/>
        <v>0</v>
      </c>
      <c r="AM20" s="332"/>
      <c r="AN20" s="175">
        <f t="shared" si="38"/>
        <v>0</v>
      </c>
      <c r="AO20" s="336"/>
      <c r="AP20" s="175">
        <f t="shared" si="39"/>
        <v>0</v>
      </c>
      <c r="AQ20" s="183">
        <f t="shared" si="40"/>
        <v>0</v>
      </c>
      <c r="AR20" s="192">
        <f t="shared" si="41"/>
        <v>0</v>
      </c>
      <c r="AS20" s="332"/>
      <c r="AT20" s="175">
        <f t="shared" si="42"/>
        <v>0</v>
      </c>
      <c r="AU20" s="336"/>
      <c r="AV20" s="175">
        <f t="shared" si="43"/>
        <v>0</v>
      </c>
      <c r="AW20" s="183">
        <f t="shared" si="44"/>
        <v>0</v>
      </c>
      <c r="AX20" s="169">
        <f t="shared" si="45"/>
        <v>0</v>
      </c>
      <c r="AY20" s="334"/>
      <c r="AZ20" s="187">
        <f t="shared" si="46"/>
        <v>0</v>
      </c>
      <c r="BA20" s="332"/>
      <c r="BB20" s="175">
        <f t="shared" si="47"/>
        <v>0</v>
      </c>
      <c r="BC20" s="334"/>
      <c r="BD20" s="195">
        <f t="shared" si="48"/>
        <v>0</v>
      </c>
      <c r="BE20" s="191">
        <f t="shared" si="49"/>
        <v>0</v>
      </c>
      <c r="BF20" s="192">
        <f t="shared" si="50"/>
        <v>0</v>
      </c>
      <c r="BG20" s="332"/>
      <c r="BH20" s="195">
        <f t="shared" si="51"/>
        <v>0</v>
      </c>
      <c r="BI20" s="334"/>
      <c r="BJ20" s="184">
        <f t="shared" si="52"/>
        <v>0</v>
      </c>
      <c r="BK20" s="166">
        <f t="shared" si="53"/>
        <v>0</v>
      </c>
      <c r="BL20" s="184">
        <f t="shared" si="54"/>
        <v>0</v>
      </c>
      <c r="BM20" s="332"/>
      <c r="BN20" s="175">
        <f t="shared" si="55"/>
        <v>0</v>
      </c>
      <c r="BO20" s="336"/>
      <c r="BP20" s="169">
        <f t="shared" si="56"/>
        <v>0</v>
      </c>
      <c r="BQ20" s="191">
        <f t="shared" si="57"/>
        <v>0</v>
      </c>
      <c r="BR20" s="169">
        <f t="shared" si="58"/>
        <v>0</v>
      </c>
      <c r="BS20" s="334"/>
      <c r="BT20" s="119">
        <f>'Załącznik nr 6 rozliczenie'!ET21</f>
        <v>0</v>
      </c>
      <c r="BU20" s="161">
        <f t="shared" si="59"/>
        <v>0</v>
      </c>
      <c r="BV20" s="157">
        <f t="shared" si="60"/>
        <v>0</v>
      </c>
      <c r="BW20" s="156">
        <f t="shared" si="23"/>
        <v>0</v>
      </c>
      <c r="BX20" s="157">
        <f t="shared" si="24"/>
        <v>0</v>
      </c>
      <c r="BY20" s="158">
        <f t="shared" si="25"/>
        <v>0</v>
      </c>
      <c r="BZ20" s="345"/>
      <c r="CA20" s="346"/>
      <c r="CB20" s="345"/>
      <c r="CC20" s="347"/>
      <c r="CD20" s="348"/>
      <c r="CE20" s="120">
        <f t="shared" si="61"/>
        <v>0</v>
      </c>
      <c r="CF20" s="124">
        <f t="shared" si="62"/>
        <v>0</v>
      </c>
      <c r="CG20" s="131">
        <f t="shared" si="63"/>
        <v>0</v>
      </c>
      <c r="CH20" s="142">
        <f t="shared" si="64"/>
        <v>0</v>
      </c>
      <c r="CI20" s="143">
        <f t="shared" si="65"/>
        <v>0</v>
      </c>
      <c r="CJ20" s="139">
        <f t="shared" si="66"/>
        <v>0</v>
      </c>
      <c r="CK20" s="143">
        <f t="shared" si="67"/>
        <v>0</v>
      </c>
      <c r="CL20" s="144">
        <f t="shared" si="68"/>
        <v>0</v>
      </c>
      <c r="CM20" s="143">
        <f t="shared" si="69"/>
        <v>0</v>
      </c>
      <c r="CO20" s="125"/>
    </row>
    <row r="21" spans="1:93" s="89" customFormat="1" ht="15" customHeight="1" x14ac:dyDescent="0.2">
      <c r="A21" s="112" t="s">
        <v>35</v>
      </c>
      <c r="B21" s="109">
        <f>'Załącznik nr 6 rozliczenie'!C22</f>
        <v>0</v>
      </c>
      <c r="C21" s="109">
        <f>'Załącznik nr 6 rozliczenie'!D22</f>
        <v>0</v>
      </c>
      <c r="D21" s="109">
        <f>'Załącznik nr 6 rozliczenie'!E22</f>
        <v>0</v>
      </c>
      <c r="E21" s="110">
        <f>'Załącznik nr 6 rozliczenie'!F22</f>
        <v>0</v>
      </c>
      <c r="F21" s="111">
        <f>'Załącznik nr 6 rozliczenie'!G22</f>
        <v>0</v>
      </c>
      <c r="G21" s="110">
        <f>'Załącznik nr 6 rozliczenie'!H22</f>
        <v>0</v>
      </c>
      <c r="H21" s="107">
        <f>'Załącznik nr 6 rozliczenie'!K22</f>
        <v>0</v>
      </c>
      <c r="I21" s="108">
        <f t="shared" si="2"/>
        <v>0</v>
      </c>
      <c r="J21" s="108">
        <f t="shared" si="3"/>
        <v>0</v>
      </c>
      <c r="K21" s="108">
        <f t="shared" si="4"/>
        <v>0</v>
      </c>
      <c r="L21" s="108">
        <f t="shared" si="5"/>
        <v>0</v>
      </c>
      <c r="M21" s="166">
        <f>'Załącznik nr 6 rozliczenie'!BW22</f>
        <v>0</v>
      </c>
      <c r="N21" s="167">
        <f t="shared" si="6"/>
        <v>0</v>
      </c>
      <c r="O21" s="166"/>
      <c r="P21" s="167">
        <f t="shared" si="7"/>
        <v>0</v>
      </c>
      <c r="Q21" s="166">
        <f t="shared" si="8"/>
        <v>0</v>
      </c>
      <c r="R21" s="169">
        <f t="shared" si="9"/>
        <v>0</v>
      </c>
      <c r="S21" s="191">
        <f>'Załącznik nr 6 rozliczenie'!BX22</f>
        <v>0</v>
      </c>
      <c r="T21" s="167">
        <f t="shared" si="10"/>
        <v>0</v>
      </c>
      <c r="U21" s="332"/>
      <c r="V21" s="325">
        <f>'Załącznik nr 6 rozliczenie'!ER22</f>
        <v>0</v>
      </c>
      <c r="W21" s="326">
        <f t="shared" si="11"/>
        <v>0</v>
      </c>
      <c r="X21" s="167">
        <f t="shared" si="12"/>
        <v>0</v>
      </c>
      <c r="Y21" s="332"/>
      <c r="Z21" s="325">
        <f>'Załącznik nr 6 rozliczenie'!ES22</f>
        <v>0</v>
      </c>
      <c r="AA21" s="175">
        <f t="shared" si="13"/>
        <v>0</v>
      </c>
      <c r="AB21" s="169">
        <f t="shared" si="14"/>
        <v>0</v>
      </c>
      <c r="AC21" s="334"/>
      <c r="AD21" s="175">
        <f t="shared" si="32"/>
        <v>0</v>
      </c>
      <c r="AE21" s="336"/>
      <c r="AF21" s="167">
        <f t="shared" si="33"/>
        <v>0</v>
      </c>
      <c r="AG21" s="96">
        <f>'Załącznik nr 6 rozliczenie'!EP22</f>
        <v>0</v>
      </c>
      <c r="AH21" s="116">
        <f>'Załącznik nr 6 rozliczenie'!EQ22</f>
        <v>0</v>
      </c>
      <c r="AI21" s="330">
        <f t="shared" si="34"/>
        <v>0</v>
      </c>
      <c r="AJ21" s="179">
        <f t="shared" si="35"/>
        <v>0</v>
      </c>
      <c r="AK21" s="178">
        <f t="shared" si="36"/>
        <v>0</v>
      </c>
      <c r="AL21" s="157">
        <f t="shared" si="37"/>
        <v>0</v>
      </c>
      <c r="AM21" s="332"/>
      <c r="AN21" s="175">
        <f t="shared" si="38"/>
        <v>0</v>
      </c>
      <c r="AO21" s="336"/>
      <c r="AP21" s="175">
        <f t="shared" si="39"/>
        <v>0</v>
      </c>
      <c r="AQ21" s="183">
        <f t="shared" si="40"/>
        <v>0</v>
      </c>
      <c r="AR21" s="192">
        <f t="shared" si="41"/>
        <v>0</v>
      </c>
      <c r="AS21" s="332"/>
      <c r="AT21" s="175">
        <f t="shared" si="42"/>
        <v>0</v>
      </c>
      <c r="AU21" s="336"/>
      <c r="AV21" s="175">
        <f t="shared" si="43"/>
        <v>0</v>
      </c>
      <c r="AW21" s="183">
        <f t="shared" si="44"/>
        <v>0</v>
      </c>
      <c r="AX21" s="169">
        <f t="shared" si="45"/>
        <v>0</v>
      </c>
      <c r="AY21" s="334"/>
      <c r="AZ21" s="187">
        <f t="shared" si="46"/>
        <v>0</v>
      </c>
      <c r="BA21" s="332"/>
      <c r="BB21" s="175">
        <f t="shared" si="47"/>
        <v>0</v>
      </c>
      <c r="BC21" s="334"/>
      <c r="BD21" s="195">
        <f t="shared" si="48"/>
        <v>0</v>
      </c>
      <c r="BE21" s="191">
        <f t="shared" si="49"/>
        <v>0</v>
      </c>
      <c r="BF21" s="192">
        <f t="shared" si="50"/>
        <v>0</v>
      </c>
      <c r="BG21" s="332"/>
      <c r="BH21" s="195">
        <f t="shared" si="51"/>
        <v>0</v>
      </c>
      <c r="BI21" s="334"/>
      <c r="BJ21" s="184">
        <f t="shared" si="52"/>
        <v>0</v>
      </c>
      <c r="BK21" s="166">
        <f t="shared" si="53"/>
        <v>0</v>
      </c>
      <c r="BL21" s="184">
        <f t="shared" si="54"/>
        <v>0</v>
      </c>
      <c r="BM21" s="332"/>
      <c r="BN21" s="175">
        <f t="shared" si="55"/>
        <v>0</v>
      </c>
      <c r="BO21" s="336"/>
      <c r="BP21" s="169">
        <f t="shared" si="56"/>
        <v>0</v>
      </c>
      <c r="BQ21" s="191">
        <f t="shared" si="57"/>
        <v>0</v>
      </c>
      <c r="BR21" s="169">
        <f t="shared" si="58"/>
        <v>0</v>
      </c>
      <c r="BS21" s="334"/>
      <c r="BT21" s="119">
        <f>'Załącznik nr 6 rozliczenie'!ET22</f>
        <v>0</v>
      </c>
      <c r="BU21" s="161">
        <f t="shared" si="59"/>
        <v>0</v>
      </c>
      <c r="BV21" s="157">
        <f t="shared" si="60"/>
        <v>0</v>
      </c>
      <c r="BW21" s="156">
        <f t="shared" si="23"/>
        <v>0</v>
      </c>
      <c r="BX21" s="157">
        <f t="shared" si="24"/>
        <v>0</v>
      </c>
      <c r="BY21" s="158">
        <f t="shared" si="25"/>
        <v>0</v>
      </c>
      <c r="BZ21" s="345"/>
      <c r="CA21" s="346"/>
      <c r="CB21" s="345"/>
      <c r="CC21" s="347"/>
      <c r="CD21" s="348"/>
      <c r="CE21" s="120">
        <f t="shared" si="61"/>
        <v>0</v>
      </c>
      <c r="CF21" s="124">
        <f t="shared" si="62"/>
        <v>0</v>
      </c>
      <c r="CG21" s="131">
        <f t="shared" si="63"/>
        <v>0</v>
      </c>
      <c r="CH21" s="142">
        <f t="shared" si="64"/>
        <v>0</v>
      </c>
      <c r="CI21" s="143">
        <f t="shared" si="65"/>
        <v>0</v>
      </c>
      <c r="CJ21" s="139">
        <f t="shared" si="66"/>
        <v>0</v>
      </c>
      <c r="CK21" s="143">
        <f t="shared" si="67"/>
        <v>0</v>
      </c>
      <c r="CL21" s="144">
        <f t="shared" si="68"/>
        <v>0</v>
      </c>
      <c r="CM21" s="143">
        <f t="shared" si="69"/>
        <v>0</v>
      </c>
      <c r="CO21" s="125"/>
    </row>
    <row r="22" spans="1:93" s="89" customFormat="1" ht="15" customHeight="1" x14ac:dyDescent="0.2">
      <c r="A22" s="112" t="s">
        <v>36</v>
      </c>
      <c r="B22" s="109">
        <f>'Załącznik nr 6 rozliczenie'!C23</f>
        <v>0</v>
      </c>
      <c r="C22" s="109">
        <f>'Załącznik nr 6 rozliczenie'!D23</f>
        <v>0</v>
      </c>
      <c r="D22" s="109">
        <f>'Załącznik nr 6 rozliczenie'!E23</f>
        <v>0</v>
      </c>
      <c r="E22" s="110">
        <f>'Załącznik nr 6 rozliczenie'!F23</f>
        <v>0</v>
      </c>
      <c r="F22" s="111">
        <f>'Załącznik nr 6 rozliczenie'!G23</f>
        <v>0</v>
      </c>
      <c r="G22" s="110">
        <f>'Załącznik nr 6 rozliczenie'!H23</f>
        <v>0</v>
      </c>
      <c r="H22" s="107">
        <f>'Załącznik nr 6 rozliczenie'!K23</f>
        <v>0</v>
      </c>
      <c r="I22" s="108">
        <f t="shared" si="2"/>
        <v>0</v>
      </c>
      <c r="J22" s="108">
        <f t="shared" si="3"/>
        <v>0</v>
      </c>
      <c r="K22" s="108">
        <f t="shared" si="4"/>
        <v>0</v>
      </c>
      <c r="L22" s="108">
        <f t="shared" si="5"/>
        <v>0</v>
      </c>
      <c r="M22" s="166">
        <f>'Załącznik nr 6 rozliczenie'!BW23</f>
        <v>0</v>
      </c>
      <c r="N22" s="167">
        <f t="shared" si="6"/>
        <v>0</v>
      </c>
      <c r="O22" s="166"/>
      <c r="P22" s="167">
        <f t="shared" si="7"/>
        <v>0</v>
      </c>
      <c r="Q22" s="166">
        <f t="shared" si="8"/>
        <v>0</v>
      </c>
      <c r="R22" s="169">
        <f t="shared" si="9"/>
        <v>0</v>
      </c>
      <c r="S22" s="191">
        <f>'Załącznik nr 6 rozliczenie'!BX23</f>
        <v>0</v>
      </c>
      <c r="T22" s="167">
        <f t="shared" si="10"/>
        <v>0</v>
      </c>
      <c r="U22" s="332"/>
      <c r="V22" s="325">
        <f>'Załącznik nr 6 rozliczenie'!ER23</f>
        <v>0</v>
      </c>
      <c r="W22" s="326">
        <f t="shared" si="11"/>
        <v>0</v>
      </c>
      <c r="X22" s="167">
        <f t="shared" si="12"/>
        <v>0</v>
      </c>
      <c r="Y22" s="332"/>
      <c r="Z22" s="325">
        <f>'Załącznik nr 6 rozliczenie'!ES23</f>
        <v>0</v>
      </c>
      <c r="AA22" s="175">
        <f t="shared" si="13"/>
        <v>0</v>
      </c>
      <c r="AB22" s="169">
        <f t="shared" si="14"/>
        <v>0</v>
      </c>
      <c r="AC22" s="334"/>
      <c r="AD22" s="175">
        <f t="shared" si="32"/>
        <v>0</v>
      </c>
      <c r="AE22" s="336"/>
      <c r="AF22" s="167">
        <f t="shared" si="33"/>
        <v>0</v>
      </c>
      <c r="AG22" s="96">
        <f>'Załącznik nr 6 rozliczenie'!EP23</f>
        <v>0</v>
      </c>
      <c r="AH22" s="116">
        <f>'Załącznik nr 6 rozliczenie'!EQ23</f>
        <v>0</v>
      </c>
      <c r="AI22" s="330">
        <f t="shared" si="34"/>
        <v>0</v>
      </c>
      <c r="AJ22" s="179">
        <f t="shared" si="35"/>
        <v>0</v>
      </c>
      <c r="AK22" s="178">
        <f t="shared" si="36"/>
        <v>0</v>
      </c>
      <c r="AL22" s="157">
        <f t="shared" si="37"/>
        <v>0</v>
      </c>
      <c r="AM22" s="332"/>
      <c r="AN22" s="175">
        <f t="shared" si="38"/>
        <v>0</v>
      </c>
      <c r="AO22" s="336"/>
      <c r="AP22" s="175">
        <f t="shared" si="39"/>
        <v>0</v>
      </c>
      <c r="AQ22" s="183">
        <f t="shared" si="40"/>
        <v>0</v>
      </c>
      <c r="AR22" s="192">
        <f t="shared" si="41"/>
        <v>0</v>
      </c>
      <c r="AS22" s="332"/>
      <c r="AT22" s="175">
        <f t="shared" si="42"/>
        <v>0</v>
      </c>
      <c r="AU22" s="336"/>
      <c r="AV22" s="175">
        <f t="shared" si="43"/>
        <v>0</v>
      </c>
      <c r="AW22" s="183">
        <f t="shared" si="44"/>
        <v>0</v>
      </c>
      <c r="AX22" s="169">
        <f t="shared" si="45"/>
        <v>0</v>
      </c>
      <c r="AY22" s="334"/>
      <c r="AZ22" s="187">
        <f t="shared" si="46"/>
        <v>0</v>
      </c>
      <c r="BA22" s="332"/>
      <c r="BB22" s="175">
        <f t="shared" si="47"/>
        <v>0</v>
      </c>
      <c r="BC22" s="334"/>
      <c r="BD22" s="195">
        <f t="shared" si="48"/>
        <v>0</v>
      </c>
      <c r="BE22" s="191">
        <f t="shared" si="49"/>
        <v>0</v>
      </c>
      <c r="BF22" s="192">
        <f t="shared" si="50"/>
        <v>0</v>
      </c>
      <c r="BG22" s="332"/>
      <c r="BH22" s="195">
        <f t="shared" si="51"/>
        <v>0</v>
      </c>
      <c r="BI22" s="334"/>
      <c r="BJ22" s="184">
        <f t="shared" si="52"/>
        <v>0</v>
      </c>
      <c r="BK22" s="166">
        <f t="shared" si="53"/>
        <v>0</v>
      </c>
      <c r="BL22" s="184">
        <f t="shared" si="54"/>
        <v>0</v>
      </c>
      <c r="BM22" s="332"/>
      <c r="BN22" s="175">
        <f t="shared" si="55"/>
        <v>0</v>
      </c>
      <c r="BO22" s="336"/>
      <c r="BP22" s="169">
        <f t="shared" si="56"/>
        <v>0</v>
      </c>
      <c r="BQ22" s="191">
        <f t="shared" si="57"/>
        <v>0</v>
      </c>
      <c r="BR22" s="169">
        <f t="shared" si="58"/>
        <v>0</v>
      </c>
      <c r="BS22" s="334"/>
      <c r="BT22" s="119">
        <f>'Załącznik nr 6 rozliczenie'!ET23</f>
        <v>0</v>
      </c>
      <c r="BU22" s="161">
        <f t="shared" si="59"/>
        <v>0</v>
      </c>
      <c r="BV22" s="157">
        <f t="shared" si="60"/>
        <v>0</v>
      </c>
      <c r="BW22" s="156">
        <f t="shared" si="23"/>
        <v>0</v>
      </c>
      <c r="BX22" s="157">
        <f t="shared" si="24"/>
        <v>0</v>
      </c>
      <c r="BY22" s="158">
        <f t="shared" si="25"/>
        <v>0</v>
      </c>
      <c r="BZ22" s="345"/>
      <c r="CA22" s="346"/>
      <c r="CB22" s="345"/>
      <c r="CC22" s="347"/>
      <c r="CD22" s="348"/>
      <c r="CE22" s="120">
        <f t="shared" si="61"/>
        <v>0</v>
      </c>
      <c r="CF22" s="124">
        <f t="shared" si="62"/>
        <v>0</v>
      </c>
      <c r="CG22" s="131">
        <f t="shared" si="63"/>
        <v>0</v>
      </c>
      <c r="CH22" s="142">
        <f t="shared" si="64"/>
        <v>0</v>
      </c>
      <c r="CI22" s="143">
        <f t="shared" si="65"/>
        <v>0</v>
      </c>
      <c r="CJ22" s="139">
        <f t="shared" si="66"/>
        <v>0</v>
      </c>
      <c r="CK22" s="143">
        <f t="shared" si="67"/>
        <v>0</v>
      </c>
      <c r="CL22" s="144">
        <f t="shared" si="68"/>
        <v>0</v>
      </c>
      <c r="CM22" s="143">
        <f t="shared" si="69"/>
        <v>0</v>
      </c>
      <c r="CO22" s="125"/>
    </row>
    <row r="23" spans="1:93" s="89" customFormat="1" ht="15" customHeight="1" x14ac:dyDescent="0.2">
      <c r="A23" s="112" t="s">
        <v>37</v>
      </c>
      <c r="B23" s="109">
        <f>'Załącznik nr 6 rozliczenie'!C24</f>
        <v>0</v>
      </c>
      <c r="C23" s="109">
        <f>'Załącznik nr 6 rozliczenie'!D24</f>
        <v>0</v>
      </c>
      <c r="D23" s="109">
        <f>'Załącznik nr 6 rozliczenie'!E24</f>
        <v>0</v>
      </c>
      <c r="E23" s="110">
        <f>'Załącznik nr 6 rozliczenie'!F24</f>
        <v>0</v>
      </c>
      <c r="F23" s="111">
        <f>'Załącznik nr 6 rozliczenie'!G24</f>
        <v>0</v>
      </c>
      <c r="G23" s="110">
        <f>'Załącznik nr 6 rozliczenie'!H24</f>
        <v>0</v>
      </c>
      <c r="H23" s="107">
        <f>'Załącznik nr 6 rozliczenie'!K24</f>
        <v>0</v>
      </c>
      <c r="I23" s="108">
        <f t="shared" si="2"/>
        <v>0</v>
      </c>
      <c r="J23" s="108">
        <f t="shared" si="3"/>
        <v>0</v>
      </c>
      <c r="K23" s="108">
        <f t="shared" si="4"/>
        <v>0</v>
      </c>
      <c r="L23" s="108">
        <f t="shared" si="5"/>
        <v>0</v>
      </c>
      <c r="M23" s="166">
        <f>'Załącznik nr 6 rozliczenie'!BW24</f>
        <v>0</v>
      </c>
      <c r="N23" s="167">
        <f t="shared" si="6"/>
        <v>0</v>
      </c>
      <c r="O23" s="166"/>
      <c r="P23" s="167">
        <f t="shared" si="7"/>
        <v>0</v>
      </c>
      <c r="Q23" s="166">
        <f t="shared" si="8"/>
        <v>0</v>
      </c>
      <c r="R23" s="169">
        <f t="shared" si="9"/>
        <v>0</v>
      </c>
      <c r="S23" s="191">
        <f>'Załącznik nr 6 rozliczenie'!BX24</f>
        <v>0</v>
      </c>
      <c r="T23" s="167">
        <f t="shared" si="10"/>
        <v>0</v>
      </c>
      <c r="U23" s="332"/>
      <c r="V23" s="325">
        <f>'Załącznik nr 6 rozliczenie'!ER24</f>
        <v>0</v>
      </c>
      <c r="W23" s="326">
        <f t="shared" si="11"/>
        <v>0</v>
      </c>
      <c r="X23" s="167">
        <f t="shared" si="12"/>
        <v>0</v>
      </c>
      <c r="Y23" s="332"/>
      <c r="Z23" s="325">
        <f>'Załącznik nr 6 rozliczenie'!ES24</f>
        <v>0</v>
      </c>
      <c r="AA23" s="175">
        <f t="shared" si="13"/>
        <v>0</v>
      </c>
      <c r="AB23" s="169">
        <f t="shared" si="14"/>
        <v>0</v>
      </c>
      <c r="AC23" s="334"/>
      <c r="AD23" s="175">
        <f t="shared" si="32"/>
        <v>0</v>
      </c>
      <c r="AE23" s="336"/>
      <c r="AF23" s="167">
        <f t="shared" si="33"/>
        <v>0</v>
      </c>
      <c r="AG23" s="96">
        <f>'Załącznik nr 6 rozliczenie'!EP24</f>
        <v>0</v>
      </c>
      <c r="AH23" s="116">
        <f>'Załącznik nr 6 rozliczenie'!EQ24</f>
        <v>0</v>
      </c>
      <c r="AI23" s="330">
        <f t="shared" si="34"/>
        <v>0</v>
      </c>
      <c r="AJ23" s="179">
        <f t="shared" si="35"/>
        <v>0</v>
      </c>
      <c r="AK23" s="178">
        <f t="shared" si="36"/>
        <v>0</v>
      </c>
      <c r="AL23" s="157">
        <f t="shared" si="37"/>
        <v>0</v>
      </c>
      <c r="AM23" s="332"/>
      <c r="AN23" s="175">
        <f t="shared" si="38"/>
        <v>0</v>
      </c>
      <c r="AO23" s="336"/>
      <c r="AP23" s="175">
        <f t="shared" si="39"/>
        <v>0</v>
      </c>
      <c r="AQ23" s="183">
        <f t="shared" si="40"/>
        <v>0</v>
      </c>
      <c r="AR23" s="192">
        <f t="shared" si="41"/>
        <v>0</v>
      </c>
      <c r="AS23" s="332"/>
      <c r="AT23" s="175">
        <f t="shared" si="42"/>
        <v>0</v>
      </c>
      <c r="AU23" s="336"/>
      <c r="AV23" s="175">
        <f t="shared" si="43"/>
        <v>0</v>
      </c>
      <c r="AW23" s="183">
        <f t="shared" si="44"/>
        <v>0</v>
      </c>
      <c r="AX23" s="169">
        <f t="shared" si="45"/>
        <v>0</v>
      </c>
      <c r="AY23" s="334"/>
      <c r="AZ23" s="187">
        <f t="shared" si="46"/>
        <v>0</v>
      </c>
      <c r="BA23" s="332"/>
      <c r="BB23" s="175">
        <f t="shared" si="47"/>
        <v>0</v>
      </c>
      <c r="BC23" s="334"/>
      <c r="BD23" s="195">
        <f t="shared" si="48"/>
        <v>0</v>
      </c>
      <c r="BE23" s="191">
        <f t="shared" si="49"/>
        <v>0</v>
      </c>
      <c r="BF23" s="192">
        <f t="shared" si="50"/>
        <v>0</v>
      </c>
      <c r="BG23" s="332"/>
      <c r="BH23" s="195">
        <f t="shared" si="51"/>
        <v>0</v>
      </c>
      <c r="BI23" s="334"/>
      <c r="BJ23" s="184">
        <f t="shared" si="52"/>
        <v>0</v>
      </c>
      <c r="BK23" s="166">
        <f t="shared" si="53"/>
        <v>0</v>
      </c>
      <c r="BL23" s="184">
        <f t="shared" si="54"/>
        <v>0</v>
      </c>
      <c r="BM23" s="332"/>
      <c r="BN23" s="175">
        <f t="shared" si="55"/>
        <v>0</v>
      </c>
      <c r="BO23" s="336"/>
      <c r="BP23" s="169">
        <f t="shared" si="56"/>
        <v>0</v>
      </c>
      <c r="BQ23" s="191">
        <f t="shared" si="57"/>
        <v>0</v>
      </c>
      <c r="BR23" s="169">
        <f t="shared" si="58"/>
        <v>0</v>
      </c>
      <c r="BS23" s="334"/>
      <c r="BT23" s="119">
        <f>'Załącznik nr 6 rozliczenie'!ET24</f>
        <v>0</v>
      </c>
      <c r="BU23" s="161">
        <f t="shared" si="59"/>
        <v>0</v>
      </c>
      <c r="BV23" s="157">
        <f t="shared" si="60"/>
        <v>0</v>
      </c>
      <c r="BW23" s="156">
        <f t="shared" si="23"/>
        <v>0</v>
      </c>
      <c r="BX23" s="157">
        <f t="shared" si="24"/>
        <v>0</v>
      </c>
      <c r="BY23" s="158">
        <f t="shared" si="25"/>
        <v>0</v>
      </c>
      <c r="BZ23" s="345"/>
      <c r="CA23" s="346"/>
      <c r="CB23" s="345"/>
      <c r="CC23" s="347"/>
      <c r="CD23" s="348"/>
      <c r="CE23" s="120">
        <f t="shared" si="61"/>
        <v>0</v>
      </c>
      <c r="CF23" s="124">
        <f t="shared" si="62"/>
        <v>0</v>
      </c>
      <c r="CG23" s="131">
        <f t="shared" si="63"/>
        <v>0</v>
      </c>
      <c r="CH23" s="142">
        <f t="shared" si="64"/>
        <v>0</v>
      </c>
      <c r="CI23" s="143">
        <f t="shared" si="65"/>
        <v>0</v>
      </c>
      <c r="CJ23" s="139">
        <f t="shared" si="66"/>
        <v>0</v>
      </c>
      <c r="CK23" s="143">
        <f t="shared" si="67"/>
        <v>0</v>
      </c>
      <c r="CL23" s="144">
        <f t="shared" si="68"/>
        <v>0</v>
      </c>
      <c r="CM23" s="143">
        <f t="shared" si="69"/>
        <v>0</v>
      </c>
      <c r="CO23" s="125"/>
    </row>
    <row r="24" spans="1:93" s="89" customFormat="1" ht="15" customHeight="1" x14ac:dyDescent="0.2">
      <c r="A24" s="109" t="s">
        <v>38</v>
      </c>
      <c r="B24" s="109">
        <f>'Załącznik nr 6 rozliczenie'!C25</f>
        <v>0</v>
      </c>
      <c r="C24" s="109">
        <f>'Załącznik nr 6 rozliczenie'!D25</f>
        <v>0</v>
      </c>
      <c r="D24" s="109">
        <f>'Załącznik nr 6 rozliczenie'!E25</f>
        <v>0</v>
      </c>
      <c r="E24" s="110">
        <f>'Załącznik nr 6 rozliczenie'!F25</f>
        <v>0</v>
      </c>
      <c r="F24" s="111">
        <f>'Załącznik nr 6 rozliczenie'!G25</f>
        <v>0</v>
      </c>
      <c r="G24" s="110">
        <f>'Załącznik nr 6 rozliczenie'!H25</f>
        <v>0</v>
      </c>
      <c r="H24" s="107">
        <f>'Załącznik nr 6 rozliczenie'!K25</f>
        <v>0</v>
      </c>
      <c r="I24" s="108">
        <f t="shared" si="2"/>
        <v>0</v>
      </c>
      <c r="J24" s="108">
        <f t="shared" si="3"/>
        <v>0</v>
      </c>
      <c r="K24" s="108">
        <f t="shared" si="4"/>
        <v>0</v>
      </c>
      <c r="L24" s="108">
        <f t="shared" si="5"/>
        <v>0</v>
      </c>
      <c r="M24" s="166">
        <f>'Załącznik nr 6 rozliczenie'!BW25</f>
        <v>0</v>
      </c>
      <c r="N24" s="167">
        <f t="shared" si="6"/>
        <v>0</v>
      </c>
      <c r="O24" s="166"/>
      <c r="P24" s="167">
        <f t="shared" si="7"/>
        <v>0</v>
      </c>
      <c r="Q24" s="166">
        <f t="shared" si="8"/>
        <v>0</v>
      </c>
      <c r="R24" s="169">
        <f t="shared" si="9"/>
        <v>0</v>
      </c>
      <c r="S24" s="191">
        <f>'Załącznik nr 6 rozliczenie'!BX25</f>
        <v>0</v>
      </c>
      <c r="T24" s="167">
        <f t="shared" si="10"/>
        <v>0</v>
      </c>
      <c r="U24" s="332"/>
      <c r="V24" s="325">
        <f>'Załącznik nr 6 rozliczenie'!ER25</f>
        <v>0</v>
      </c>
      <c r="W24" s="326">
        <f t="shared" si="11"/>
        <v>0</v>
      </c>
      <c r="X24" s="167">
        <f t="shared" si="12"/>
        <v>0</v>
      </c>
      <c r="Y24" s="332"/>
      <c r="Z24" s="325">
        <f>'Załącznik nr 6 rozliczenie'!ES25</f>
        <v>0</v>
      </c>
      <c r="AA24" s="175">
        <f t="shared" si="13"/>
        <v>0</v>
      </c>
      <c r="AB24" s="169">
        <f t="shared" si="14"/>
        <v>0</v>
      </c>
      <c r="AC24" s="334"/>
      <c r="AD24" s="175">
        <f t="shared" si="32"/>
        <v>0</v>
      </c>
      <c r="AE24" s="336"/>
      <c r="AF24" s="167">
        <f t="shared" si="33"/>
        <v>0</v>
      </c>
      <c r="AG24" s="96">
        <f>'Załącznik nr 6 rozliczenie'!EP25</f>
        <v>0</v>
      </c>
      <c r="AH24" s="116">
        <f>'Załącznik nr 6 rozliczenie'!EQ25</f>
        <v>0</v>
      </c>
      <c r="AI24" s="330">
        <f t="shared" si="34"/>
        <v>0</v>
      </c>
      <c r="AJ24" s="179">
        <f t="shared" si="35"/>
        <v>0</v>
      </c>
      <c r="AK24" s="178">
        <f t="shared" si="36"/>
        <v>0</v>
      </c>
      <c r="AL24" s="157">
        <f t="shared" si="37"/>
        <v>0</v>
      </c>
      <c r="AM24" s="332"/>
      <c r="AN24" s="175">
        <f t="shared" si="38"/>
        <v>0</v>
      </c>
      <c r="AO24" s="336"/>
      <c r="AP24" s="175">
        <f t="shared" si="39"/>
        <v>0</v>
      </c>
      <c r="AQ24" s="183">
        <f t="shared" si="40"/>
        <v>0</v>
      </c>
      <c r="AR24" s="192">
        <f t="shared" si="41"/>
        <v>0</v>
      </c>
      <c r="AS24" s="332"/>
      <c r="AT24" s="175">
        <f t="shared" si="42"/>
        <v>0</v>
      </c>
      <c r="AU24" s="336"/>
      <c r="AV24" s="175">
        <f t="shared" si="43"/>
        <v>0</v>
      </c>
      <c r="AW24" s="183">
        <f t="shared" si="44"/>
        <v>0</v>
      </c>
      <c r="AX24" s="169">
        <f t="shared" si="45"/>
        <v>0</v>
      </c>
      <c r="AY24" s="334"/>
      <c r="AZ24" s="187">
        <f t="shared" si="46"/>
        <v>0</v>
      </c>
      <c r="BA24" s="332"/>
      <c r="BB24" s="175">
        <f t="shared" si="47"/>
        <v>0</v>
      </c>
      <c r="BC24" s="334"/>
      <c r="BD24" s="195">
        <f t="shared" si="48"/>
        <v>0</v>
      </c>
      <c r="BE24" s="191">
        <f t="shared" si="49"/>
        <v>0</v>
      </c>
      <c r="BF24" s="192">
        <f t="shared" si="50"/>
        <v>0</v>
      </c>
      <c r="BG24" s="332"/>
      <c r="BH24" s="195">
        <f t="shared" si="51"/>
        <v>0</v>
      </c>
      <c r="BI24" s="334"/>
      <c r="BJ24" s="184">
        <f t="shared" si="52"/>
        <v>0</v>
      </c>
      <c r="BK24" s="166">
        <f t="shared" si="53"/>
        <v>0</v>
      </c>
      <c r="BL24" s="184">
        <f t="shared" si="54"/>
        <v>0</v>
      </c>
      <c r="BM24" s="332"/>
      <c r="BN24" s="175">
        <f t="shared" si="55"/>
        <v>0</v>
      </c>
      <c r="BO24" s="336"/>
      <c r="BP24" s="169">
        <f t="shared" si="56"/>
        <v>0</v>
      </c>
      <c r="BQ24" s="191">
        <f t="shared" si="57"/>
        <v>0</v>
      </c>
      <c r="BR24" s="169">
        <f t="shared" si="58"/>
        <v>0</v>
      </c>
      <c r="BS24" s="334"/>
      <c r="BT24" s="119">
        <f>'Załącznik nr 6 rozliczenie'!ET25</f>
        <v>0</v>
      </c>
      <c r="BU24" s="161">
        <f t="shared" si="59"/>
        <v>0</v>
      </c>
      <c r="BV24" s="157">
        <f t="shared" si="60"/>
        <v>0</v>
      </c>
      <c r="BW24" s="156">
        <f t="shared" si="23"/>
        <v>0</v>
      </c>
      <c r="BX24" s="157">
        <f t="shared" si="24"/>
        <v>0</v>
      </c>
      <c r="BY24" s="158">
        <f t="shared" si="25"/>
        <v>0</v>
      </c>
      <c r="BZ24" s="345"/>
      <c r="CA24" s="346"/>
      <c r="CB24" s="345"/>
      <c r="CC24" s="347"/>
      <c r="CD24" s="348"/>
      <c r="CE24" s="120">
        <f t="shared" si="61"/>
        <v>0</v>
      </c>
      <c r="CF24" s="124">
        <f t="shared" si="62"/>
        <v>0</v>
      </c>
      <c r="CG24" s="131">
        <f t="shared" si="63"/>
        <v>0</v>
      </c>
      <c r="CH24" s="142">
        <f t="shared" si="64"/>
        <v>0</v>
      </c>
      <c r="CI24" s="143">
        <f t="shared" si="65"/>
        <v>0</v>
      </c>
      <c r="CJ24" s="139">
        <f t="shared" si="66"/>
        <v>0</v>
      </c>
      <c r="CK24" s="143">
        <f t="shared" si="67"/>
        <v>0</v>
      </c>
      <c r="CL24" s="144">
        <f t="shared" si="68"/>
        <v>0</v>
      </c>
      <c r="CM24" s="143">
        <f t="shared" si="69"/>
        <v>0</v>
      </c>
      <c r="CO24" s="125"/>
    </row>
    <row r="25" spans="1:93" s="89" customFormat="1" ht="15" customHeight="1" x14ac:dyDescent="0.2">
      <c r="A25" s="109" t="s">
        <v>39</v>
      </c>
      <c r="B25" s="109">
        <f>'Załącznik nr 6 rozliczenie'!C26</f>
        <v>0</v>
      </c>
      <c r="C25" s="109">
        <f>'Załącznik nr 6 rozliczenie'!D26</f>
        <v>0</v>
      </c>
      <c r="D25" s="109">
        <f>'Załącznik nr 6 rozliczenie'!E26</f>
        <v>0</v>
      </c>
      <c r="E25" s="110">
        <f>'Załącznik nr 6 rozliczenie'!F26</f>
        <v>0</v>
      </c>
      <c r="F25" s="111">
        <f>'Załącznik nr 6 rozliczenie'!G26</f>
        <v>0</v>
      </c>
      <c r="G25" s="110">
        <f>'Załącznik nr 6 rozliczenie'!H26</f>
        <v>0</v>
      </c>
      <c r="H25" s="107">
        <f>'Załącznik nr 6 rozliczenie'!K26</f>
        <v>0</v>
      </c>
      <c r="I25" s="108">
        <f t="shared" si="2"/>
        <v>0</v>
      </c>
      <c r="J25" s="108">
        <f t="shared" si="3"/>
        <v>0</v>
      </c>
      <c r="K25" s="108">
        <f t="shared" si="4"/>
        <v>0</v>
      </c>
      <c r="L25" s="108">
        <f t="shared" si="5"/>
        <v>0</v>
      </c>
      <c r="M25" s="166">
        <f>'Załącznik nr 6 rozliczenie'!BW26</f>
        <v>0</v>
      </c>
      <c r="N25" s="167">
        <f t="shared" si="6"/>
        <v>0</v>
      </c>
      <c r="O25" s="166"/>
      <c r="P25" s="167">
        <f t="shared" si="7"/>
        <v>0</v>
      </c>
      <c r="Q25" s="166">
        <f t="shared" si="8"/>
        <v>0</v>
      </c>
      <c r="R25" s="169">
        <f t="shared" si="9"/>
        <v>0</v>
      </c>
      <c r="S25" s="191">
        <f>'Załącznik nr 6 rozliczenie'!BX26</f>
        <v>0</v>
      </c>
      <c r="T25" s="167">
        <f t="shared" si="10"/>
        <v>0</v>
      </c>
      <c r="U25" s="332"/>
      <c r="V25" s="325">
        <f>'Załącznik nr 6 rozliczenie'!ER26</f>
        <v>0</v>
      </c>
      <c r="W25" s="326">
        <f t="shared" si="11"/>
        <v>0</v>
      </c>
      <c r="X25" s="167">
        <f t="shared" si="12"/>
        <v>0</v>
      </c>
      <c r="Y25" s="332"/>
      <c r="Z25" s="325">
        <f>'Załącznik nr 6 rozliczenie'!ES26</f>
        <v>0</v>
      </c>
      <c r="AA25" s="175">
        <f t="shared" si="13"/>
        <v>0</v>
      </c>
      <c r="AB25" s="169">
        <f t="shared" si="14"/>
        <v>0</v>
      </c>
      <c r="AC25" s="334"/>
      <c r="AD25" s="175">
        <f t="shared" si="32"/>
        <v>0</v>
      </c>
      <c r="AE25" s="336"/>
      <c r="AF25" s="167">
        <f t="shared" si="33"/>
        <v>0</v>
      </c>
      <c r="AG25" s="96">
        <f>'Załącznik nr 6 rozliczenie'!EP26</f>
        <v>0</v>
      </c>
      <c r="AH25" s="116">
        <f>'Załącznik nr 6 rozliczenie'!EQ26</f>
        <v>0</v>
      </c>
      <c r="AI25" s="330">
        <f t="shared" si="34"/>
        <v>0</v>
      </c>
      <c r="AJ25" s="179">
        <f t="shared" si="35"/>
        <v>0</v>
      </c>
      <c r="AK25" s="178">
        <f t="shared" si="36"/>
        <v>0</v>
      </c>
      <c r="AL25" s="157">
        <f t="shared" si="37"/>
        <v>0</v>
      </c>
      <c r="AM25" s="332"/>
      <c r="AN25" s="175">
        <f t="shared" si="38"/>
        <v>0</v>
      </c>
      <c r="AO25" s="336"/>
      <c r="AP25" s="175">
        <f t="shared" si="39"/>
        <v>0</v>
      </c>
      <c r="AQ25" s="183">
        <f t="shared" si="40"/>
        <v>0</v>
      </c>
      <c r="AR25" s="192">
        <f t="shared" si="41"/>
        <v>0</v>
      </c>
      <c r="AS25" s="332"/>
      <c r="AT25" s="175">
        <f t="shared" si="42"/>
        <v>0</v>
      </c>
      <c r="AU25" s="336"/>
      <c r="AV25" s="175">
        <f t="shared" si="43"/>
        <v>0</v>
      </c>
      <c r="AW25" s="183">
        <f t="shared" si="44"/>
        <v>0</v>
      </c>
      <c r="AX25" s="169">
        <f t="shared" si="45"/>
        <v>0</v>
      </c>
      <c r="AY25" s="334"/>
      <c r="AZ25" s="187">
        <f t="shared" si="46"/>
        <v>0</v>
      </c>
      <c r="BA25" s="332"/>
      <c r="BB25" s="175">
        <f t="shared" si="47"/>
        <v>0</v>
      </c>
      <c r="BC25" s="334"/>
      <c r="BD25" s="195">
        <f t="shared" si="48"/>
        <v>0</v>
      </c>
      <c r="BE25" s="191">
        <f t="shared" si="49"/>
        <v>0</v>
      </c>
      <c r="BF25" s="192">
        <f t="shared" si="50"/>
        <v>0</v>
      </c>
      <c r="BG25" s="332"/>
      <c r="BH25" s="195">
        <f t="shared" si="51"/>
        <v>0</v>
      </c>
      <c r="BI25" s="334"/>
      <c r="BJ25" s="184">
        <f t="shared" si="52"/>
        <v>0</v>
      </c>
      <c r="BK25" s="166">
        <f t="shared" si="53"/>
        <v>0</v>
      </c>
      <c r="BL25" s="184">
        <f t="shared" si="54"/>
        <v>0</v>
      </c>
      <c r="BM25" s="332"/>
      <c r="BN25" s="175">
        <f t="shared" si="55"/>
        <v>0</v>
      </c>
      <c r="BO25" s="336"/>
      <c r="BP25" s="169">
        <f t="shared" si="56"/>
        <v>0</v>
      </c>
      <c r="BQ25" s="191">
        <f t="shared" si="57"/>
        <v>0</v>
      </c>
      <c r="BR25" s="169">
        <f t="shared" si="58"/>
        <v>0</v>
      </c>
      <c r="BS25" s="334"/>
      <c r="BT25" s="119">
        <f>'Załącznik nr 6 rozliczenie'!ET26</f>
        <v>0</v>
      </c>
      <c r="BU25" s="161">
        <f t="shared" si="59"/>
        <v>0</v>
      </c>
      <c r="BV25" s="157">
        <f t="shared" si="60"/>
        <v>0</v>
      </c>
      <c r="BW25" s="156">
        <f t="shared" si="23"/>
        <v>0</v>
      </c>
      <c r="BX25" s="157">
        <f t="shared" si="24"/>
        <v>0</v>
      </c>
      <c r="BY25" s="158">
        <f t="shared" si="25"/>
        <v>0</v>
      </c>
      <c r="BZ25" s="345"/>
      <c r="CA25" s="346"/>
      <c r="CB25" s="345"/>
      <c r="CC25" s="347"/>
      <c r="CD25" s="348"/>
      <c r="CE25" s="120">
        <f t="shared" si="61"/>
        <v>0</v>
      </c>
      <c r="CF25" s="124">
        <f t="shared" si="62"/>
        <v>0</v>
      </c>
      <c r="CG25" s="131">
        <f t="shared" si="63"/>
        <v>0</v>
      </c>
      <c r="CH25" s="142">
        <f t="shared" si="64"/>
        <v>0</v>
      </c>
      <c r="CI25" s="143">
        <f t="shared" si="65"/>
        <v>0</v>
      </c>
      <c r="CJ25" s="139">
        <f t="shared" si="66"/>
        <v>0</v>
      </c>
      <c r="CK25" s="143">
        <f t="shared" si="67"/>
        <v>0</v>
      </c>
      <c r="CL25" s="144">
        <f t="shared" si="68"/>
        <v>0</v>
      </c>
      <c r="CM25" s="143">
        <f t="shared" si="69"/>
        <v>0</v>
      </c>
      <c r="CO25" s="125"/>
    </row>
    <row r="26" spans="1:93" s="89" customFormat="1" ht="15" customHeight="1" x14ac:dyDescent="0.2">
      <c r="A26" s="112" t="s">
        <v>40</v>
      </c>
      <c r="B26" s="109">
        <f>'Załącznik nr 6 rozliczenie'!C27</f>
        <v>0</v>
      </c>
      <c r="C26" s="109">
        <f>'Załącznik nr 6 rozliczenie'!D27</f>
        <v>0</v>
      </c>
      <c r="D26" s="109">
        <f>'Załącznik nr 6 rozliczenie'!E27</f>
        <v>0</v>
      </c>
      <c r="E26" s="110">
        <f>'Załącznik nr 6 rozliczenie'!F27</f>
        <v>0</v>
      </c>
      <c r="F26" s="111">
        <f>'Załącznik nr 6 rozliczenie'!G27</f>
        <v>0</v>
      </c>
      <c r="G26" s="110">
        <f>'Załącznik nr 6 rozliczenie'!H27</f>
        <v>0</v>
      </c>
      <c r="H26" s="107">
        <f>'Załącznik nr 6 rozliczenie'!K27</f>
        <v>0</v>
      </c>
      <c r="I26" s="108">
        <f t="shared" si="2"/>
        <v>0</v>
      </c>
      <c r="J26" s="108">
        <f t="shared" si="3"/>
        <v>0</v>
      </c>
      <c r="K26" s="108">
        <f t="shared" si="4"/>
        <v>0</v>
      </c>
      <c r="L26" s="108">
        <f t="shared" si="5"/>
        <v>0</v>
      </c>
      <c r="M26" s="166">
        <f>'Załącznik nr 6 rozliczenie'!BW27</f>
        <v>0</v>
      </c>
      <c r="N26" s="167">
        <f t="shared" si="6"/>
        <v>0</v>
      </c>
      <c r="O26" s="166"/>
      <c r="P26" s="167">
        <f t="shared" si="7"/>
        <v>0</v>
      </c>
      <c r="Q26" s="166">
        <f t="shared" si="8"/>
        <v>0</v>
      </c>
      <c r="R26" s="169">
        <f t="shared" si="9"/>
        <v>0</v>
      </c>
      <c r="S26" s="191">
        <f>'Załącznik nr 6 rozliczenie'!BX27</f>
        <v>0</v>
      </c>
      <c r="T26" s="167">
        <f t="shared" si="10"/>
        <v>0</v>
      </c>
      <c r="U26" s="332"/>
      <c r="V26" s="325">
        <f>'Załącznik nr 6 rozliczenie'!ER27</f>
        <v>0</v>
      </c>
      <c r="W26" s="326">
        <f t="shared" si="11"/>
        <v>0</v>
      </c>
      <c r="X26" s="167">
        <f t="shared" si="12"/>
        <v>0</v>
      </c>
      <c r="Y26" s="332"/>
      <c r="Z26" s="325">
        <f>'Załącznik nr 6 rozliczenie'!ES27</f>
        <v>0</v>
      </c>
      <c r="AA26" s="175">
        <f t="shared" si="13"/>
        <v>0</v>
      </c>
      <c r="AB26" s="169">
        <f t="shared" si="14"/>
        <v>0</v>
      </c>
      <c r="AC26" s="334"/>
      <c r="AD26" s="175">
        <f t="shared" si="32"/>
        <v>0</v>
      </c>
      <c r="AE26" s="336"/>
      <c r="AF26" s="167">
        <f t="shared" si="33"/>
        <v>0</v>
      </c>
      <c r="AG26" s="96">
        <f>'Załącznik nr 6 rozliczenie'!EP27</f>
        <v>0</v>
      </c>
      <c r="AH26" s="116">
        <f>'Załącznik nr 6 rozliczenie'!EQ27</f>
        <v>0</v>
      </c>
      <c r="AI26" s="330">
        <f t="shared" si="34"/>
        <v>0</v>
      </c>
      <c r="AJ26" s="179">
        <f t="shared" si="35"/>
        <v>0</v>
      </c>
      <c r="AK26" s="178">
        <f t="shared" si="36"/>
        <v>0</v>
      </c>
      <c r="AL26" s="157">
        <f t="shared" si="37"/>
        <v>0</v>
      </c>
      <c r="AM26" s="332"/>
      <c r="AN26" s="175">
        <f t="shared" si="38"/>
        <v>0</v>
      </c>
      <c r="AO26" s="336"/>
      <c r="AP26" s="175">
        <f t="shared" si="39"/>
        <v>0</v>
      </c>
      <c r="AQ26" s="183">
        <f t="shared" si="40"/>
        <v>0</v>
      </c>
      <c r="AR26" s="192">
        <f t="shared" si="41"/>
        <v>0</v>
      </c>
      <c r="AS26" s="332"/>
      <c r="AT26" s="175">
        <f t="shared" si="42"/>
        <v>0</v>
      </c>
      <c r="AU26" s="336"/>
      <c r="AV26" s="175">
        <f t="shared" si="43"/>
        <v>0</v>
      </c>
      <c r="AW26" s="183">
        <f t="shared" si="44"/>
        <v>0</v>
      </c>
      <c r="AX26" s="169">
        <f t="shared" si="45"/>
        <v>0</v>
      </c>
      <c r="AY26" s="334"/>
      <c r="AZ26" s="187">
        <f t="shared" si="46"/>
        <v>0</v>
      </c>
      <c r="BA26" s="332"/>
      <c r="BB26" s="175">
        <f t="shared" si="47"/>
        <v>0</v>
      </c>
      <c r="BC26" s="334"/>
      <c r="BD26" s="195">
        <f t="shared" si="48"/>
        <v>0</v>
      </c>
      <c r="BE26" s="191">
        <f t="shared" si="49"/>
        <v>0</v>
      </c>
      <c r="BF26" s="192">
        <f t="shared" si="50"/>
        <v>0</v>
      </c>
      <c r="BG26" s="332"/>
      <c r="BH26" s="195">
        <f t="shared" si="51"/>
        <v>0</v>
      </c>
      <c r="BI26" s="334"/>
      <c r="BJ26" s="184">
        <f t="shared" si="52"/>
        <v>0</v>
      </c>
      <c r="BK26" s="166">
        <f t="shared" si="53"/>
        <v>0</v>
      </c>
      <c r="BL26" s="184">
        <f t="shared" si="54"/>
        <v>0</v>
      </c>
      <c r="BM26" s="332"/>
      <c r="BN26" s="175">
        <f t="shared" si="55"/>
        <v>0</v>
      </c>
      <c r="BO26" s="336"/>
      <c r="BP26" s="169">
        <f t="shared" si="56"/>
        <v>0</v>
      </c>
      <c r="BQ26" s="191">
        <f t="shared" si="57"/>
        <v>0</v>
      </c>
      <c r="BR26" s="169">
        <f t="shared" si="58"/>
        <v>0</v>
      </c>
      <c r="BS26" s="334"/>
      <c r="BT26" s="119">
        <f>'Załącznik nr 6 rozliczenie'!ET27</f>
        <v>0</v>
      </c>
      <c r="BU26" s="161">
        <f t="shared" si="59"/>
        <v>0</v>
      </c>
      <c r="BV26" s="157">
        <f t="shared" si="60"/>
        <v>0</v>
      </c>
      <c r="BW26" s="156">
        <f t="shared" si="23"/>
        <v>0</v>
      </c>
      <c r="BX26" s="157">
        <f t="shared" si="24"/>
        <v>0</v>
      </c>
      <c r="BY26" s="158">
        <f t="shared" si="25"/>
        <v>0</v>
      </c>
      <c r="BZ26" s="345"/>
      <c r="CA26" s="346"/>
      <c r="CB26" s="345"/>
      <c r="CC26" s="347"/>
      <c r="CD26" s="348"/>
      <c r="CE26" s="120">
        <f t="shared" si="61"/>
        <v>0</v>
      </c>
      <c r="CF26" s="124">
        <f t="shared" si="62"/>
        <v>0</v>
      </c>
      <c r="CG26" s="131">
        <f t="shared" si="63"/>
        <v>0</v>
      </c>
      <c r="CH26" s="142">
        <f t="shared" si="64"/>
        <v>0</v>
      </c>
      <c r="CI26" s="143">
        <f t="shared" si="65"/>
        <v>0</v>
      </c>
      <c r="CJ26" s="139">
        <f t="shared" si="66"/>
        <v>0</v>
      </c>
      <c r="CK26" s="143">
        <f t="shared" si="67"/>
        <v>0</v>
      </c>
      <c r="CL26" s="144">
        <f t="shared" si="68"/>
        <v>0</v>
      </c>
      <c r="CM26" s="143">
        <f t="shared" si="69"/>
        <v>0</v>
      </c>
      <c r="CO26" s="125"/>
    </row>
    <row r="27" spans="1:93" s="89" customFormat="1" ht="15" customHeight="1" x14ac:dyDescent="0.2">
      <c r="A27" s="112" t="s">
        <v>41</v>
      </c>
      <c r="B27" s="109">
        <f>'Załącznik nr 6 rozliczenie'!C28</f>
        <v>0</v>
      </c>
      <c r="C27" s="109">
        <f>'Załącznik nr 6 rozliczenie'!D28</f>
        <v>0</v>
      </c>
      <c r="D27" s="109">
        <f>'Załącznik nr 6 rozliczenie'!E28</f>
        <v>0</v>
      </c>
      <c r="E27" s="110">
        <f>'Załącznik nr 6 rozliczenie'!F28</f>
        <v>0</v>
      </c>
      <c r="F27" s="111">
        <f>'Załącznik nr 6 rozliczenie'!G28</f>
        <v>0</v>
      </c>
      <c r="G27" s="110">
        <f>'Załącznik nr 6 rozliczenie'!H28</f>
        <v>0</v>
      </c>
      <c r="H27" s="107">
        <f>'Załącznik nr 6 rozliczenie'!K28</f>
        <v>0</v>
      </c>
      <c r="I27" s="108">
        <f t="shared" si="2"/>
        <v>0</v>
      </c>
      <c r="J27" s="108">
        <f t="shared" si="3"/>
        <v>0</v>
      </c>
      <c r="K27" s="108">
        <f t="shared" si="4"/>
        <v>0</v>
      </c>
      <c r="L27" s="108">
        <f t="shared" si="5"/>
        <v>0</v>
      </c>
      <c r="M27" s="166">
        <f>'Załącznik nr 6 rozliczenie'!BW28</f>
        <v>0</v>
      </c>
      <c r="N27" s="167">
        <f t="shared" si="6"/>
        <v>0</v>
      </c>
      <c r="O27" s="166"/>
      <c r="P27" s="167">
        <f t="shared" si="7"/>
        <v>0</v>
      </c>
      <c r="Q27" s="166">
        <f t="shared" si="8"/>
        <v>0</v>
      </c>
      <c r="R27" s="169">
        <f t="shared" si="9"/>
        <v>0</v>
      </c>
      <c r="S27" s="191">
        <f>'Załącznik nr 6 rozliczenie'!BX28</f>
        <v>0</v>
      </c>
      <c r="T27" s="167">
        <f t="shared" si="10"/>
        <v>0</v>
      </c>
      <c r="U27" s="332"/>
      <c r="V27" s="325">
        <f>'Załącznik nr 6 rozliczenie'!ER28</f>
        <v>0</v>
      </c>
      <c r="W27" s="326">
        <f t="shared" si="11"/>
        <v>0</v>
      </c>
      <c r="X27" s="167">
        <f t="shared" si="12"/>
        <v>0</v>
      </c>
      <c r="Y27" s="332"/>
      <c r="Z27" s="325">
        <f>'Załącznik nr 6 rozliczenie'!ES28</f>
        <v>0</v>
      </c>
      <c r="AA27" s="175">
        <f t="shared" si="13"/>
        <v>0</v>
      </c>
      <c r="AB27" s="169">
        <f t="shared" si="14"/>
        <v>0</v>
      </c>
      <c r="AC27" s="334"/>
      <c r="AD27" s="175">
        <f t="shared" si="32"/>
        <v>0</v>
      </c>
      <c r="AE27" s="336"/>
      <c r="AF27" s="167">
        <f t="shared" si="33"/>
        <v>0</v>
      </c>
      <c r="AG27" s="96">
        <f>'Załącznik nr 6 rozliczenie'!EP28</f>
        <v>0</v>
      </c>
      <c r="AH27" s="116">
        <f>'Załącznik nr 6 rozliczenie'!EQ28</f>
        <v>0</v>
      </c>
      <c r="AI27" s="330">
        <f t="shared" si="34"/>
        <v>0</v>
      </c>
      <c r="AJ27" s="179">
        <f t="shared" si="35"/>
        <v>0</v>
      </c>
      <c r="AK27" s="178">
        <f t="shared" si="36"/>
        <v>0</v>
      </c>
      <c r="AL27" s="157">
        <f t="shared" si="37"/>
        <v>0</v>
      </c>
      <c r="AM27" s="332"/>
      <c r="AN27" s="175">
        <f t="shared" si="38"/>
        <v>0</v>
      </c>
      <c r="AO27" s="336"/>
      <c r="AP27" s="175">
        <f t="shared" si="39"/>
        <v>0</v>
      </c>
      <c r="AQ27" s="183">
        <f t="shared" si="40"/>
        <v>0</v>
      </c>
      <c r="AR27" s="192">
        <f t="shared" si="41"/>
        <v>0</v>
      </c>
      <c r="AS27" s="332"/>
      <c r="AT27" s="175">
        <f t="shared" si="42"/>
        <v>0</v>
      </c>
      <c r="AU27" s="336"/>
      <c r="AV27" s="175">
        <f t="shared" si="43"/>
        <v>0</v>
      </c>
      <c r="AW27" s="183">
        <f t="shared" si="44"/>
        <v>0</v>
      </c>
      <c r="AX27" s="169">
        <f t="shared" si="45"/>
        <v>0</v>
      </c>
      <c r="AY27" s="334"/>
      <c r="AZ27" s="187">
        <f t="shared" si="46"/>
        <v>0</v>
      </c>
      <c r="BA27" s="332"/>
      <c r="BB27" s="175">
        <f t="shared" si="47"/>
        <v>0</v>
      </c>
      <c r="BC27" s="334"/>
      <c r="BD27" s="195">
        <f t="shared" si="48"/>
        <v>0</v>
      </c>
      <c r="BE27" s="191">
        <f t="shared" si="49"/>
        <v>0</v>
      </c>
      <c r="BF27" s="192">
        <f t="shared" si="50"/>
        <v>0</v>
      </c>
      <c r="BG27" s="332"/>
      <c r="BH27" s="195">
        <f t="shared" si="51"/>
        <v>0</v>
      </c>
      <c r="BI27" s="334"/>
      <c r="BJ27" s="184">
        <f t="shared" si="52"/>
        <v>0</v>
      </c>
      <c r="BK27" s="166">
        <f t="shared" si="53"/>
        <v>0</v>
      </c>
      <c r="BL27" s="184">
        <f t="shared" si="54"/>
        <v>0</v>
      </c>
      <c r="BM27" s="332"/>
      <c r="BN27" s="175">
        <f t="shared" si="55"/>
        <v>0</v>
      </c>
      <c r="BO27" s="336"/>
      <c r="BP27" s="169">
        <f t="shared" si="56"/>
        <v>0</v>
      </c>
      <c r="BQ27" s="191">
        <f t="shared" si="57"/>
        <v>0</v>
      </c>
      <c r="BR27" s="169">
        <f t="shared" si="58"/>
        <v>0</v>
      </c>
      <c r="BS27" s="334"/>
      <c r="BT27" s="119">
        <f>'Załącznik nr 6 rozliczenie'!ET28</f>
        <v>0</v>
      </c>
      <c r="BU27" s="161">
        <f t="shared" si="59"/>
        <v>0</v>
      </c>
      <c r="BV27" s="157">
        <f t="shared" si="60"/>
        <v>0</v>
      </c>
      <c r="BW27" s="156">
        <f t="shared" si="23"/>
        <v>0</v>
      </c>
      <c r="BX27" s="157">
        <f t="shared" si="24"/>
        <v>0</v>
      </c>
      <c r="BY27" s="158">
        <f t="shared" si="25"/>
        <v>0</v>
      </c>
      <c r="BZ27" s="345"/>
      <c r="CA27" s="346"/>
      <c r="CB27" s="345"/>
      <c r="CC27" s="347"/>
      <c r="CD27" s="348"/>
      <c r="CE27" s="120">
        <f t="shared" si="61"/>
        <v>0</v>
      </c>
      <c r="CF27" s="124">
        <f t="shared" si="62"/>
        <v>0</v>
      </c>
      <c r="CG27" s="131">
        <f t="shared" si="63"/>
        <v>0</v>
      </c>
      <c r="CH27" s="142">
        <f t="shared" si="64"/>
        <v>0</v>
      </c>
      <c r="CI27" s="143">
        <f t="shared" si="65"/>
        <v>0</v>
      </c>
      <c r="CJ27" s="139">
        <f t="shared" si="66"/>
        <v>0</v>
      </c>
      <c r="CK27" s="143">
        <f t="shared" si="67"/>
        <v>0</v>
      </c>
      <c r="CL27" s="144">
        <f t="shared" si="68"/>
        <v>0</v>
      </c>
      <c r="CM27" s="143">
        <f t="shared" si="69"/>
        <v>0</v>
      </c>
      <c r="CO27" s="125"/>
    </row>
    <row r="28" spans="1:93" s="89" customFormat="1" ht="15" customHeight="1" x14ac:dyDescent="0.2">
      <c r="A28" s="112" t="s">
        <v>42</v>
      </c>
      <c r="B28" s="109">
        <f>'Załącznik nr 6 rozliczenie'!C29</f>
        <v>0</v>
      </c>
      <c r="C28" s="109">
        <f>'Załącznik nr 6 rozliczenie'!D29</f>
        <v>0</v>
      </c>
      <c r="D28" s="109">
        <f>'Załącznik nr 6 rozliczenie'!E29</f>
        <v>0</v>
      </c>
      <c r="E28" s="110">
        <f>'Załącznik nr 6 rozliczenie'!F29</f>
        <v>0</v>
      </c>
      <c r="F28" s="111">
        <f>'Załącznik nr 6 rozliczenie'!G29</f>
        <v>0</v>
      </c>
      <c r="G28" s="110">
        <f>'Załącznik nr 6 rozliczenie'!H29</f>
        <v>0</v>
      </c>
      <c r="H28" s="107">
        <f>'Załącznik nr 6 rozliczenie'!K29</f>
        <v>0</v>
      </c>
      <c r="I28" s="108">
        <f t="shared" si="2"/>
        <v>0</v>
      </c>
      <c r="J28" s="108">
        <f t="shared" si="3"/>
        <v>0</v>
      </c>
      <c r="K28" s="108">
        <f t="shared" si="4"/>
        <v>0</v>
      </c>
      <c r="L28" s="108">
        <f t="shared" si="5"/>
        <v>0</v>
      </c>
      <c r="M28" s="166">
        <f>'Załącznik nr 6 rozliczenie'!BW29</f>
        <v>0</v>
      </c>
      <c r="N28" s="167">
        <f t="shared" si="6"/>
        <v>0</v>
      </c>
      <c r="O28" s="166"/>
      <c r="P28" s="167">
        <f t="shared" si="7"/>
        <v>0</v>
      </c>
      <c r="Q28" s="166">
        <f t="shared" si="8"/>
        <v>0</v>
      </c>
      <c r="R28" s="169">
        <f t="shared" si="9"/>
        <v>0</v>
      </c>
      <c r="S28" s="191">
        <f>'Załącznik nr 6 rozliczenie'!BX29</f>
        <v>0</v>
      </c>
      <c r="T28" s="167">
        <f t="shared" si="10"/>
        <v>0</v>
      </c>
      <c r="U28" s="332"/>
      <c r="V28" s="325">
        <f>'Załącznik nr 6 rozliczenie'!ER29</f>
        <v>0</v>
      </c>
      <c r="W28" s="326">
        <f t="shared" si="11"/>
        <v>0</v>
      </c>
      <c r="X28" s="167">
        <f t="shared" si="12"/>
        <v>0</v>
      </c>
      <c r="Y28" s="332"/>
      <c r="Z28" s="325">
        <f>'Załącznik nr 6 rozliczenie'!ES29</f>
        <v>0</v>
      </c>
      <c r="AA28" s="175">
        <f t="shared" si="13"/>
        <v>0</v>
      </c>
      <c r="AB28" s="169">
        <f t="shared" si="14"/>
        <v>0</v>
      </c>
      <c r="AC28" s="334"/>
      <c r="AD28" s="175">
        <f t="shared" si="32"/>
        <v>0</v>
      </c>
      <c r="AE28" s="336"/>
      <c r="AF28" s="167">
        <f t="shared" si="33"/>
        <v>0</v>
      </c>
      <c r="AG28" s="96">
        <f>'Załącznik nr 6 rozliczenie'!EP29</f>
        <v>0</v>
      </c>
      <c r="AH28" s="116">
        <f>'Załącznik nr 6 rozliczenie'!EQ29</f>
        <v>0</v>
      </c>
      <c r="AI28" s="330">
        <f t="shared" si="34"/>
        <v>0</v>
      </c>
      <c r="AJ28" s="179">
        <f t="shared" si="35"/>
        <v>0</v>
      </c>
      <c r="AK28" s="178">
        <f t="shared" si="36"/>
        <v>0</v>
      </c>
      <c r="AL28" s="157">
        <f t="shared" si="37"/>
        <v>0</v>
      </c>
      <c r="AM28" s="332"/>
      <c r="AN28" s="175">
        <f t="shared" si="38"/>
        <v>0</v>
      </c>
      <c r="AO28" s="336"/>
      <c r="AP28" s="175">
        <f t="shared" si="39"/>
        <v>0</v>
      </c>
      <c r="AQ28" s="183">
        <f t="shared" si="40"/>
        <v>0</v>
      </c>
      <c r="AR28" s="192">
        <f t="shared" si="41"/>
        <v>0</v>
      </c>
      <c r="AS28" s="332"/>
      <c r="AT28" s="175">
        <f t="shared" si="42"/>
        <v>0</v>
      </c>
      <c r="AU28" s="336"/>
      <c r="AV28" s="175">
        <f t="shared" si="43"/>
        <v>0</v>
      </c>
      <c r="AW28" s="183">
        <f t="shared" si="44"/>
        <v>0</v>
      </c>
      <c r="AX28" s="169">
        <f t="shared" si="45"/>
        <v>0</v>
      </c>
      <c r="AY28" s="334"/>
      <c r="AZ28" s="187">
        <f t="shared" si="46"/>
        <v>0</v>
      </c>
      <c r="BA28" s="332"/>
      <c r="BB28" s="175">
        <f t="shared" si="47"/>
        <v>0</v>
      </c>
      <c r="BC28" s="334"/>
      <c r="BD28" s="195">
        <f t="shared" si="48"/>
        <v>0</v>
      </c>
      <c r="BE28" s="191">
        <f t="shared" si="49"/>
        <v>0</v>
      </c>
      <c r="BF28" s="192">
        <f t="shared" si="50"/>
        <v>0</v>
      </c>
      <c r="BG28" s="332"/>
      <c r="BH28" s="195">
        <f t="shared" si="51"/>
        <v>0</v>
      </c>
      <c r="BI28" s="334"/>
      <c r="BJ28" s="184">
        <f t="shared" si="52"/>
        <v>0</v>
      </c>
      <c r="BK28" s="166">
        <f t="shared" si="53"/>
        <v>0</v>
      </c>
      <c r="BL28" s="184">
        <f t="shared" si="54"/>
        <v>0</v>
      </c>
      <c r="BM28" s="332"/>
      <c r="BN28" s="175">
        <f t="shared" si="55"/>
        <v>0</v>
      </c>
      <c r="BO28" s="336"/>
      <c r="BP28" s="169">
        <f t="shared" si="56"/>
        <v>0</v>
      </c>
      <c r="BQ28" s="191">
        <f t="shared" si="57"/>
        <v>0</v>
      </c>
      <c r="BR28" s="169">
        <f t="shared" si="58"/>
        <v>0</v>
      </c>
      <c r="BS28" s="334"/>
      <c r="BT28" s="119">
        <f>'Załącznik nr 6 rozliczenie'!ET29</f>
        <v>0</v>
      </c>
      <c r="BU28" s="161">
        <f t="shared" si="59"/>
        <v>0</v>
      </c>
      <c r="BV28" s="157">
        <f t="shared" si="60"/>
        <v>0</v>
      </c>
      <c r="BW28" s="156">
        <f t="shared" si="23"/>
        <v>0</v>
      </c>
      <c r="BX28" s="157">
        <f t="shared" si="24"/>
        <v>0</v>
      </c>
      <c r="BY28" s="158">
        <f t="shared" si="25"/>
        <v>0</v>
      </c>
      <c r="BZ28" s="345"/>
      <c r="CA28" s="346"/>
      <c r="CB28" s="345"/>
      <c r="CC28" s="347"/>
      <c r="CD28" s="348"/>
      <c r="CE28" s="120">
        <f t="shared" si="61"/>
        <v>0</v>
      </c>
      <c r="CF28" s="124">
        <f t="shared" si="62"/>
        <v>0</v>
      </c>
      <c r="CG28" s="131">
        <f t="shared" si="63"/>
        <v>0</v>
      </c>
      <c r="CH28" s="142">
        <f t="shared" si="64"/>
        <v>0</v>
      </c>
      <c r="CI28" s="143">
        <f t="shared" si="65"/>
        <v>0</v>
      </c>
      <c r="CJ28" s="139">
        <f t="shared" si="66"/>
        <v>0</v>
      </c>
      <c r="CK28" s="143">
        <f t="shared" si="67"/>
        <v>0</v>
      </c>
      <c r="CL28" s="144">
        <f t="shared" si="68"/>
        <v>0</v>
      </c>
      <c r="CM28" s="143">
        <f t="shared" si="69"/>
        <v>0</v>
      </c>
      <c r="CO28" s="125"/>
    </row>
    <row r="29" spans="1:93" s="89" customFormat="1" ht="15" customHeight="1" x14ac:dyDescent="0.2">
      <c r="A29" s="109" t="s">
        <v>43</v>
      </c>
      <c r="B29" s="109">
        <f>'Załącznik nr 6 rozliczenie'!C30</f>
        <v>0</v>
      </c>
      <c r="C29" s="109">
        <f>'Załącznik nr 6 rozliczenie'!D30</f>
        <v>0</v>
      </c>
      <c r="D29" s="109">
        <f>'Załącznik nr 6 rozliczenie'!E30</f>
        <v>0</v>
      </c>
      <c r="E29" s="110">
        <f>'Załącznik nr 6 rozliczenie'!F30</f>
        <v>0</v>
      </c>
      <c r="F29" s="111">
        <f>'Załącznik nr 6 rozliczenie'!G30</f>
        <v>0</v>
      </c>
      <c r="G29" s="110">
        <f>'Załącznik nr 6 rozliczenie'!H30</f>
        <v>0</v>
      </c>
      <c r="H29" s="107">
        <f>'Załącznik nr 6 rozliczenie'!K30</f>
        <v>0</v>
      </c>
      <c r="I29" s="108">
        <f t="shared" si="2"/>
        <v>0</v>
      </c>
      <c r="J29" s="108">
        <f t="shared" si="3"/>
        <v>0</v>
      </c>
      <c r="K29" s="108">
        <f t="shared" si="4"/>
        <v>0</v>
      </c>
      <c r="L29" s="108">
        <f t="shared" si="5"/>
        <v>0</v>
      </c>
      <c r="M29" s="166">
        <f>'Załącznik nr 6 rozliczenie'!BW30</f>
        <v>0</v>
      </c>
      <c r="N29" s="167">
        <f t="shared" si="6"/>
        <v>0</v>
      </c>
      <c r="O29" s="166"/>
      <c r="P29" s="167">
        <f t="shared" si="7"/>
        <v>0</v>
      </c>
      <c r="Q29" s="166">
        <f t="shared" si="8"/>
        <v>0</v>
      </c>
      <c r="R29" s="169">
        <f t="shared" si="9"/>
        <v>0</v>
      </c>
      <c r="S29" s="191">
        <f>'Załącznik nr 6 rozliczenie'!BX30</f>
        <v>0</v>
      </c>
      <c r="T29" s="167">
        <f t="shared" si="10"/>
        <v>0</v>
      </c>
      <c r="U29" s="332"/>
      <c r="V29" s="325">
        <f>'Załącznik nr 6 rozliczenie'!ER30</f>
        <v>0</v>
      </c>
      <c r="W29" s="326">
        <f t="shared" si="11"/>
        <v>0</v>
      </c>
      <c r="X29" s="167">
        <f t="shared" si="12"/>
        <v>0</v>
      </c>
      <c r="Y29" s="332"/>
      <c r="Z29" s="325">
        <f>'Załącznik nr 6 rozliczenie'!ES30</f>
        <v>0</v>
      </c>
      <c r="AA29" s="175">
        <f t="shared" si="13"/>
        <v>0</v>
      </c>
      <c r="AB29" s="169">
        <f t="shared" si="14"/>
        <v>0</v>
      </c>
      <c r="AC29" s="334"/>
      <c r="AD29" s="175">
        <f t="shared" si="32"/>
        <v>0</v>
      </c>
      <c r="AE29" s="336"/>
      <c r="AF29" s="167">
        <f t="shared" si="33"/>
        <v>0</v>
      </c>
      <c r="AG29" s="96">
        <f>'Załącznik nr 6 rozliczenie'!EP30</f>
        <v>0</v>
      </c>
      <c r="AH29" s="116">
        <f>'Załącznik nr 6 rozliczenie'!EQ30</f>
        <v>0</v>
      </c>
      <c r="AI29" s="330">
        <f t="shared" si="34"/>
        <v>0</v>
      </c>
      <c r="AJ29" s="179">
        <f t="shared" si="35"/>
        <v>0</v>
      </c>
      <c r="AK29" s="178">
        <f t="shared" si="36"/>
        <v>0</v>
      </c>
      <c r="AL29" s="157">
        <f t="shared" si="37"/>
        <v>0</v>
      </c>
      <c r="AM29" s="332"/>
      <c r="AN29" s="175">
        <f t="shared" si="38"/>
        <v>0</v>
      </c>
      <c r="AO29" s="336"/>
      <c r="AP29" s="175">
        <f t="shared" si="39"/>
        <v>0</v>
      </c>
      <c r="AQ29" s="183">
        <f t="shared" si="40"/>
        <v>0</v>
      </c>
      <c r="AR29" s="192">
        <f t="shared" si="41"/>
        <v>0</v>
      </c>
      <c r="AS29" s="332"/>
      <c r="AT29" s="175">
        <f t="shared" si="42"/>
        <v>0</v>
      </c>
      <c r="AU29" s="336"/>
      <c r="AV29" s="175">
        <f t="shared" si="43"/>
        <v>0</v>
      </c>
      <c r="AW29" s="183">
        <f t="shared" si="44"/>
        <v>0</v>
      </c>
      <c r="AX29" s="169">
        <f t="shared" si="45"/>
        <v>0</v>
      </c>
      <c r="AY29" s="334"/>
      <c r="AZ29" s="187">
        <f t="shared" si="46"/>
        <v>0</v>
      </c>
      <c r="BA29" s="332"/>
      <c r="BB29" s="175">
        <f t="shared" si="47"/>
        <v>0</v>
      </c>
      <c r="BC29" s="334"/>
      <c r="BD29" s="195">
        <f t="shared" si="48"/>
        <v>0</v>
      </c>
      <c r="BE29" s="191">
        <f t="shared" si="49"/>
        <v>0</v>
      </c>
      <c r="BF29" s="192">
        <f t="shared" si="50"/>
        <v>0</v>
      </c>
      <c r="BG29" s="332"/>
      <c r="BH29" s="195">
        <f t="shared" si="51"/>
        <v>0</v>
      </c>
      <c r="BI29" s="334"/>
      <c r="BJ29" s="184">
        <f t="shared" si="52"/>
        <v>0</v>
      </c>
      <c r="BK29" s="166">
        <f t="shared" si="53"/>
        <v>0</v>
      </c>
      <c r="BL29" s="184">
        <f t="shared" si="54"/>
        <v>0</v>
      </c>
      <c r="BM29" s="332"/>
      <c r="BN29" s="175">
        <f t="shared" si="55"/>
        <v>0</v>
      </c>
      <c r="BO29" s="336"/>
      <c r="BP29" s="169">
        <f t="shared" si="56"/>
        <v>0</v>
      </c>
      <c r="BQ29" s="191">
        <f t="shared" si="57"/>
        <v>0</v>
      </c>
      <c r="BR29" s="169">
        <f t="shared" si="58"/>
        <v>0</v>
      </c>
      <c r="BS29" s="334"/>
      <c r="BT29" s="119">
        <f>'Załącznik nr 6 rozliczenie'!ET30</f>
        <v>0</v>
      </c>
      <c r="BU29" s="161">
        <f t="shared" si="59"/>
        <v>0</v>
      </c>
      <c r="BV29" s="157">
        <f t="shared" si="60"/>
        <v>0</v>
      </c>
      <c r="BW29" s="156">
        <f t="shared" si="23"/>
        <v>0</v>
      </c>
      <c r="BX29" s="157">
        <f t="shared" si="24"/>
        <v>0</v>
      </c>
      <c r="BY29" s="158">
        <f t="shared" si="25"/>
        <v>0</v>
      </c>
      <c r="BZ29" s="345"/>
      <c r="CA29" s="346"/>
      <c r="CB29" s="345"/>
      <c r="CC29" s="347"/>
      <c r="CD29" s="348"/>
      <c r="CE29" s="120">
        <f t="shared" si="61"/>
        <v>0</v>
      </c>
      <c r="CF29" s="124">
        <f t="shared" si="62"/>
        <v>0</v>
      </c>
      <c r="CG29" s="131">
        <f t="shared" si="63"/>
        <v>0</v>
      </c>
      <c r="CH29" s="142">
        <f t="shared" si="64"/>
        <v>0</v>
      </c>
      <c r="CI29" s="143">
        <f t="shared" si="65"/>
        <v>0</v>
      </c>
      <c r="CJ29" s="139">
        <f t="shared" si="66"/>
        <v>0</v>
      </c>
      <c r="CK29" s="143">
        <f t="shared" si="67"/>
        <v>0</v>
      </c>
      <c r="CL29" s="144">
        <f t="shared" si="68"/>
        <v>0</v>
      </c>
      <c r="CM29" s="143">
        <f t="shared" si="69"/>
        <v>0</v>
      </c>
      <c r="CO29" s="125"/>
    </row>
    <row r="30" spans="1:93" s="89" customFormat="1" ht="15" customHeight="1" x14ac:dyDescent="0.2">
      <c r="A30" s="109" t="s">
        <v>131</v>
      </c>
      <c r="B30" s="109">
        <f>'Załącznik nr 6 rozliczenie'!C31</f>
        <v>0</v>
      </c>
      <c r="C30" s="109">
        <f>'Załącznik nr 6 rozliczenie'!D31</f>
        <v>0</v>
      </c>
      <c r="D30" s="109">
        <f>'Załącznik nr 6 rozliczenie'!E31</f>
        <v>0</v>
      </c>
      <c r="E30" s="110">
        <f>'Załącznik nr 6 rozliczenie'!F31</f>
        <v>0</v>
      </c>
      <c r="F30" s="111">
        <f>'Załącznik nr 6 rozliczenie'!G31</f>
        <v>0</v>
      </c>
      <c r="G30" s="110">
        <f>'Załącznik nr 6 rozliczenie'!H31</f>
        <v>0</v>
      </c>
      <c r="H30" s="107">
        <f>'Załącznik nr 6 rozliczenie'!K31</f>
        <v>0</v>
      </c>
      <c r="I30" s="108">
        <f t="shared" si="2"/>
        <v>0</v>
      </c>
      <c r="J30" s="108">
        <f t="shared" si="3"/>
        <v>0</v>
      </c>
      <c r="K30" s="108">
        <f t="shared" si="4"/>
        <v>0</v>
      </c>
      <c r="L30" s="108">
        <f t="shared" si="5"/>
        <v>0</v>
      </c>
      <c r="M30" s="166">
        <f>'Załącznik nr 6 rozliczenie'!BW31</f>
        <v>0</v>
      </c>
      <c r="N30" s="167">
        <f t="shared" si="6"/>
        <v>0</v>
      </c>
      <c r="O30" s="166"/>
      <c r="P30" s="167">
        <f t="shared" si="7"/>
        <v>0</v>
      </c>
      <c r="Q30" s="166">
        <f t="shared" si="8"/>
        <v>0</v>
      </c>
      <c r="R30" s="169">
        <f t="shared" si="9"/>
        <v>0</v>
      </c>
      <c r="S30" s="191">
        <f>'Załącznik nr 6 rozliczenie'!BX31</f>
        <v>0</v>
      </c>
      <c r="T30" s="167">
        <f t="shared" si="10"/>
        <v>0</v>
      </c>
      <c r="U30" s="332"/>
      <c r="V30" s="325">
        <f>'Załącznik nr 6 rozliczenie'!ER31</f>
        <v>0</v>
      </c>
      <c r="W30" s="326">
        <f t="shared" si="11"/>
        <v>0</v>
      </c>
      <c r="X30" s="167">
        <f t="shared" si="12"/>
        <v>0</v>
      </c>
      <c r="Y30" s="332"/>
      <c r="Z30" s="325">
        <f>'Załącznik nr 6 rozliczenie'!ES31</f>
        <v>0</v>
      </c>
      <c r="AA30" s="175">
        <f t="shared" si="13"/>
        <v>0</v>
      </c>
      <c r="AB30" s="169">
        <f t="shared" si="14"/>
        <v>0</v>
      </c>
      <c r="AC30" s="334"/>
      <c r="AD30" s="175">
        <f t="shared" si="32"/>
        <v>0</v>
      </c>
      <c r="AE30" s="336"/>
      <c r="AF30" s="167">
        <f t="shared" si="33"/>
        <v>0</v>
      </c>
      <c r="AG30" s="96">
        <f>'Załącznik nr 6 rozliczenie'!EP31</f>
        <v>0</v>
      </c>
      <c r="AH30" s="116">
        <f>'Załącznik nr 6 rozliczenie'!EQ31</f>
        <v>0</v>
      </c>
      <c r="AI30" s="330">
        <f t="shared" si="34"/>
        <v>0</v>
      </c>
      <c r="AJ30" s="179">
        <f t="shared" si="35"/>
        <v>0</v>
      </c>
      <c r="AK30" s="178">
        <f t="shared" si="36"/>
        <v>0</v>
      </c>
      <c r="AL30" s="157">
        <f t="shared" si="37"/>
        <v>0</v>
      </c>
      <c r="AM30" s="332"/>
      <c r="AN30" s="175">
        <f t="shared" si="38"/>
        <v>0</v>
      </c>
      <c r="AO30" s="336"/>
      <c r="AP30" s="175">
        <f t="shared" si="39"/>
        <v>0</v>
      </c>
      <c r="AQ30" s="183">
        <f t="shared" si="40"/>
        <v>0</v>
      </c>
      <c r="AR30" s="192">
        <f t="shared" si="41"/>
        <v>0</v>
      </c>
      <c r="AS30" s="332"/>
      <c r="AT30" s="175">
        <f t="shared" si="42"/>
        <v>0</v>
      </c>
      <c r="AU30" s="336"/>
      <c r="AV30" s="175">
        <f t="shared" si="43"/>
        <v>0</v>
      </c>
      <c r="AW30" s="183">
        <f t="shared" si="44"/>
        <v>0</v>
      </c>
      <c r="AX30" s="169">
        <f t="shared" si="45"/>
        <v>0</v>
      </c>
      <c r="AY30" s="334"/>
      <c r="AZ30" s="187">
        <f t="shared" si="46"/>
        <v>0</v>
      </c>
      <c r="BA30" s="332"/>
      <c r="BB30" s="175">
        <f t="shared" si="47"/>
        <v>0</v>
      </c>
      <c r="BC30" s="334"/>
      <c r="BD30" s="195">
        <f t="shared" si="48"/>
        <v>0</v>
      </c>
      <c r="BE30" s="191">
        <f t="shared" si="49"/>
        <v>0</v>
      </c>
      <c r="BF30" s="192">
        <f t="shared" si="50"/>
        <v>0</v>
      </c>
      <c r="BG30" s="332"/>
      <c r="BH30" s="195">
        <f t="shared" si="51"/>
        <v>0</v>
      </c>
      <c r="BI30" s="334"/>
      <c r="BJ30" s="184">
        <f t="shared" si="52"/>
        <v>0</v>
      </c>
      <c r="BK30" s="166">
        <f t="shared" si="53"/>
        <v>0</v>
      </c>
      <c r="BL30" s="184">
        <f t="shared" si="54"/>
        <v>0</v>
      </c>
      <c r="BM30" s="332"/>
      <c r="BN30" s="175">
        <f t="shared" si="55"/>
        <v>0</v>
      </c>
      <c r="BO30" s="336"/>
      <c r="BP30" s="169">
        <f t="shared" si="56"/>
        <v>0</v>
      </c>
      <c r="BQ30" s="191">
        <f t="shared" si="57"/>
        <v>0</v>
      </c>
      <c r="BR30" s="169">
        <f t="shared" si="58"/>
        <v>0</v>
      </c>
      <c r="BS30" s="334"/>
      <c r="BT30" s="119">
        <f>'Załącznik nr 6 rozliczenie'!ET31</f>
        <v>0</v>
      </c>
      <c r="BU30" s="161">
        <f t="shared" si="59"/>
        <v>0</v>
      </c>
      <c r="BV30" s="157">
        <f t="shared" si="60"/>
        <v>0</v>
      </c>
      <c r="BW30" s="156">
        <f t="shared" si="23"/>
        <v>0</v>
      </c>
      <c r="BX30" s="157">
        <f t="shared" si="24"/>
        <v>0</v>
      </c>
      <c r="BY30" s="158">
        <f t="shared" si="25"/>
        <v>0</v>
      </c>
      <c r="BZ30" s="345"/>
      <c r="CA30" s="346"/>
      <c r="CB30" s="345"/>
      <c r="CC30" s="347"/>
      <c r="CD30" s="348"/>
      <c r="CE30" s="120">
        <f t="shared" si="61"/>
        <v>0</v>
      </c>
      <c r="CF30" s="124">
        <f t="shared" si="62"/>
        <v>0</v>
      </c>
      <c r="CG30" s="131">
        <f t="shared" si="63"/>
        <v>0</v>
      </c>
      <c r="CH30" s="142">
        <f t="shared" si="64"/>
        <v>0</v>
      </c>
      <c r="CI30" s="143">
        <f t="shared" si="65"/>
        <v>0</v>
      </c>
      <c r="CJ30" s="139">
        <f t="shared" si="66"/>
        <v>0</v>
      </c>
      <c r="CK30" s="143">
        <f t="shared" si="67"/>
        <v>0</v>
      </c>
      <c r="CL30" s="144">
        <f t="shared" si="68"/>
        <v>0</v>
      </c>
      <c r="CM30" s="143">
        <f t="shared" si="69"/>
        <v>0</v>
      </c>
      <c r="CO30" s="125"/>
    </row>
    <row r="31" spans="1:93" s="89" customFormat="1" ht="15" customHeight="1" x14ac:dyDescent="0.2">
      <c r="A31" s="112" t="s">
        <v>132</v>
      </c>
      <c r="B31" s="109">
        <f>'Załącznik nr 6 rozliczenie'!C32</f>
        <v>0</v>
      </c>
      <c r="C31" s="109">
        <f>'Załącznik nr 6 rozliczenie'!D32</f>
        <v>0</v>
      </c>
      <c r="D31" s="109">
        <f>'Załącznik nr 6 rozliczenie'!E32</f>
        <v>0</v>
      </c>
      <c r="E31" s="110">
        <f>'Załącznik nr 6 rozliczenie'!F32</f>
        <v>0</v>
      </c>
      <c r="F31" s="111">
        <f>'Załącznik nr 6 rozliczenie'!G32</f>
        <v>0</v>
      </c>
      <c r="G31" s="110">
        <f>'Załącznik nr 6 rozliczenie'!H32</f>
        <v>0</v>
      </c>
      <c r="H31" s="107">
        <f>'Załącznik nr 6 rozliczenie'!K32</f>
        <v>0</v>
      </c>
      <c r="I31" s="108">
        <f t="shared" si="2"/>
        <v>0</v>
      </c>
      <c r="J31" s="108">
        <f t="shared" si="3"/>
        <v>0</v>
      </c>
      <c r="K31" s="108">
        <f t="shared" si="4"/>
        <v>0</v>
      </c>
      <c r="L31" s="108">
        <f t="shared" si="5"/>
        <v>0</v>
      </c>
      <c r="M31" s="166">
        <f>'Załącznik nr 6 rozliczenie'!BW32</f>
        <v>0</v>
      </c>
      <c r="N31" s="167">
        <f t="shared" si="6"/>
        <v>0</v>
      </c>
      <c r="O31" s="166"/>
      <c r="P31" s="167">
        <f t="shared" si="7"/>
        <v>0</v>
      </c>
      <c r="Q31" s="166">
        <f t="shared" si="8"/>
        <v>0</v>
      </c>
      <c r="R31" s="169">
        <f t="shared" si="9"/>
        <v>0</v>
      </c>
      <c r="S31" s="191">
        <f>'Załącznik nr 6 rozliczenie'!BX32</f>
        <v>0</v>
      </c>
      <c r="T31" s="167">
        <f t="shared" si="10"/>
        <v>0</v>
      </c>
      <c r="U31" s="332"/>
      <c r="V31" s="325">
        <f>'Załącznik nr 6 rozliczenie'!ER32</f>
        <v>0</v>
      </c>
      <c r="W31" s="326">
        <f t="shared" si="11"/>
        <v>0</v>
      </c>
      <c r="X31" s="167">
        <f t="shared" si="12"/>
        <v>0</v>
      </c>
      <c r="Y31" s="332"/>
      <c r="Z31" s="325">
        <f>'Załącznik nr 6 rozliczenie'!ES32</f>
        <v>0</v>
      </c>
      <c r="AA31" s="175">
        <f t="shared" si="13"/>
        <v>0</v>
      </c>
      <c r="AB31" s="169">
        <f t="shared" si="14"/>
        <v>0</v>
      </c>
      <c r="AC31" s="334"/>
      <c r="AD31" s="175">
        <f t="shared" si="32"/>
        <v>0</v>
      </c>
      <c r="AE31" s="336"/>
      <c r="AF31" s="167">
        <f t="shared" si="33"/>
        <v>0</v>
      </c>
      <c r="AG31" s="96">
        <f>'Załącznik nr 6 rozliczenie'!EP32</f>
        <v>0</v>
      </c>
      <c r="AH31" s="116">
        <f>'Załącznik nr 6 rozliczenie'!EQ32</f>
        <v>0</v>
      </c>
      <c r="AI31" s="330">
        <f t="shared" si="34"/>
        <v>0</v>
      </c>
      <c r="AJ31" s="179">
        <f t="shared" si="35"/>
        <v>0</v>
      </c>
      <c r="AK31" s="178">
        <f t="shared" si="36"/>
        <v>0</v>
      </c>
      <c r="AL31" s="157">
        <f t="shared" si="37"/>
        <v>0</v>
      </c>
      <c r="AM31" s="332"/>
      <c r="AN31" s="175">
        <f t="shared" si="38"/>
        <v>0</v>
      </c>
      <c r="AO31" s="336"/>
      <c r="AP31" s="175">
        <f t="shared" si="39"/>
        <v>0</v>
      </c>
      <c r="AQ31" s="183">
        <f t="shared" si="40"/>
        <v>0</v>
      </c>
      <c r="AR31" s="192">
        <f t="shared" si="41"/>
        <v>0</v>
      </c>
      <c r="AS31" s="332"/>
      <c r="AT31" s="175">
        <f t="shared" si="42"/>
        <v>0</v>
      </c>
      <c r="AU31" s="336"/>
      <c r="AV31" s="175">
        <f t="shared" si="43"/>
        <v>0</v>
      </c>
      <c r="AW31" s="183">
        <f t="shared" si="44"/>
        <v>0</v>
      </c>
      <c r="AX31" s="169">
        <f t="shared" si="45"/>
        <v>0</v>
      </c>
      <c r="AY31" s="334"/>
      <c r="AZ31" s="187">
        <f t="shared" si="46"/>
        <v>0</v>
      </c>
      <c r="BA31" s="332"/>
      <c r="BB31" s="175">
        <f t="shared" si="47"/>
        <v>0</v>
      </c>
      <c r="BC31" s="334"/>
      <c r="BD31" s="195">
        <f t="shared" si="48"/>
        <v>0</v>
      </c>
      <c r="BE31" s="191">
        <f t="shared" si="49"/>
        <v>0</v>
      </c>
      <c r="BF31" s="192">
        <f t="shared" si="50"/>
        <v>0</v>
      </c>
      <c r="BG31" s="332"/>
      <c r="BH31" s="195">
        <f t="shared" si="51"/>
        <v>0</v>
      </c>
      <c r="BI31" s="334"/>
      <c r="BJ31" s="184">
        <f t="shared" si="52"/>
        <v>0</v>
      </c>
      <c r="BK31" s="166">
        <f t="shared" si="53"/>
        <v>0</v>
      </c>
      <c r="BL31" s="184">
        <f t="shared" si="54"/>
        <v>0</v>
      </c>
      <c r="BM31" s="332"/>
      <c r="BN31" s="175">
        <f t="shared" si="55"/>
        <v>0</v>
      </c>
      <c r="BO31" s="336"/>
      <c r="BP31" s="169">
        <f t="shared" si="56"/>
        <v>0</v>
      </c>
      <c r="BQ31" s="191">
        <f t="shared" si="57"/>
        <v>0</v>
      </c>
      <c r="BR31" s="169">
        <f t="shared" si="58"/>
        <v>0</v>
      </c>
      <c r="BS31" s="334"/>
      <c r="BT31" s="119">
        <f>'Załącznik nr 6 rozliczenie'!ET32</f>
        <v>0</v>
      </c>
      <c r="BU31" s="161">
        <f t="shared" si="59"/>
        <v>0</v>
      </c>
      <c r="BV31" s="157">
        <f t="shared" si="60"/>
        <v>0</v>
      </c>
      <c r="BW31" s="156">
        <f t="shared" si="23"/>
        <v>0</v>
      </c>
      <c r="BX31" s="157">
        <f t="shared" si="24"/>
        <v>0</v>
      </c>
      <c r="BY31" s="158">
        <f t="shared" si="25"/>
        <v>0</v>
      </c>
      <c r="BZ31" s="345"/>
      <c r="CA31" s="346"/>
      <c r="CB31" s="345"/>
      <c r="CC31" s="347"/>
      <c r="CD31" s="348"/>
      <c r="CE31" s="120">
        <f t="shared" si="61"/>
        <v>0</v>
      </c>
      <c r="CF31" s="124">
        <f t="shared" si="62"/>
        <v>0</v>
      </c>
      <c r="CG31" s="131">
        <f t="shared" si="63"/>
        <v>0</v>
      </c>
      <c r="CH31" s="142">
        <f t="shared" si="64"/>
        <v>0</v>
      </c>
      <c r="CI31" s="143">
        <f t="shared" si="65"/>
        <v>0</v>
      </c>
      <c r="CJ31" s="139">
        <f t="shared" si="66"/>
        <v>0</v>
      </c>
      <c r="CK31" s="143">
        <f t="shared" si="67"/>
        <v>0</v>
      </c>
      <c r="CL31" s="144">
        <f t="shared" si="68"/>
        <v>0</v>
      </c>
      <c r="CM31" s="143">
        <f t="shared" si="69"/>
        <v>0</v>
      </c>
      <c r="CO31" s="125"/>
    </row>
    <row r="32" spans="1:93" s="89" customFormat="1" ht="15" customHeight="1" x14ac:dyDescent="0.2">
      <c r="A32" s="112" t="s">
        <v>133</v>
      </c>
      <c r="B32" s="109">
        <f>'Załącznik nr 6 rozliczenie'!C33</f>
        <v>0</v>
      </c>
      <c r="C32" s="109">
        <f>'Załącznik nr 6 rozliczenie'!D33</f>
        <v>0</v>
      </c>
      <c r="D32" s="109">
        <f>'Załącznik nr 6 rozliczenie'!E33</f>
        <v>0</v>
      </c>
      <c r="E32" s="110">
        <f>'Załącznik nr 6 rozliczenie'!F33</f>
        <v>0</v>
      </c>
      <c r="F32" s="111">
        <f>'Załącznik nr 6 rozliczenie'!G33</f>
        <v>0</v>
      </c>
      <c r="G32" s="110">
        <f>'Załącznik nr 6 rozliczenie'!H33</f>
        <v>0</v>
      </c>
      <c r="H32" s="107">
        <f>'Załącznik nr 6 rozliczenie'!K33</f>
        <v>0</v>
      </c>
      <c r="I32" s="108">
        <f t="shared" si="2"/>
        <v>0</v>
      </c>
      <c r="J32" s="108">
        <f t="shared" si="3"/>
        <v>0</v>
      </c>
      <c r="K32" s="108">
        <f t="shared" si="4"/>
        <v>0</v>
      </c>
      <c r="L32" s="108">
        <f t="shared" si="5"/>
        <v>0</v>
      </c>
      <c r="M32" s="166">
        <f>'Załącznik nr 6 rozliczenie'!BW33</f>
        <v>0</v>
      </c>
      <c r="N32" s="167">
        <f t="shared" si="6"/>
        <v>0</v>
      </c>
      <c r="O32" s="166"/>
      <c r="P32" s="167">
        <f t="shared" si="7"/>
        <v>0</v>
      </c>
      <c r="Q32" s="166">
        <f t="shared" si="8"/>
        <v>0</v>
      </c>
      <c r="R32" s="169">
        <f t="shared" si="9"/>
        <v>0</v>
      </c>
      <c r="S32" s="191">
        <f>'Załącznik nr 6 rozliczenie'!BX33</f>
        <v>0</v>
      </c>
      <c r="T32" s="167">
        <f t="shared" si="10"/>
        <v>0</v>
      </c>
      <c r="U32" s="332"/>
      <c r="V32" s="325">
        <f>'Załącznik nr 6 rozliczenie'!ER33</f>
        <v>0</v>
      </c>
      <c r="W32" s="326">
        <f t="shared" si="11"/>
        <v>0</v>
      </c>
      <c r="X32" s="167">
        <f t="shared" si="12"/>
        <v>0</v>
      </c>
      <c r="Y32" s="332"/>
      <c r="Z32" s="325">
        <f>'Załącznik nr 6 rozliczenie'!ES33</f>
        <v>0</v>
      </c>
      <c r="AA32" s="175">
        <f t="shared" si="13"/>
        <v>0</v>
      </c>
      <c r="AB32" s="169">
        <f t="shared" si="14"/>
        <v>0</v>
      </c>
      <c r="AC32" s="334"/>
      <c r="AD32" s="175">
        <f t="shared" si="32"/>
        <v>0</v>
      </c>
      <c r="AE32" s="336"/>
      <c r="AF32" s="167">
        <f t="shared" si="33"/>
        <v>0</v>
      </c>
      <c r="AG32" s="96">
        <f>'Załącznik nr 6 rozliczenie'!EP33</f>
        <v>0</v>
      </c>
      <c r="AH32" s="116">
        <f>'Załącznik nr 6 rozliczenie'!EQ33</f>
        <v>0</v>
      </c>
      <c r="AI32" s="330">
        <f t="shared" si="34"/>
        <v>0</v>
      </c>
      <c r="AJ32" s="179">
        <f t="shared" si="35"/>
        <v>0</v>
      </c>
      <c r="AK32" s="178">
        <f t="shared" si="36"/>
        <v>0</v>
      </c>
      <c r="AL32" s="157">
        <f t="shared" si="37"/>
        <v>0</v>
      </c>
      <c r="AM32" s="332"/>
      <c r="AN32" s="175">
        <f t="shared" si="38"/>
        <v>0</v>
      </c>
      <c r="AO32" s="336"/>
      <c r="AP32" s="175">
        <f t="shared" si="39"/>
        <v>0</v>
      </c>
      <c r="AQ32" s="183">
        <f t="shared" si="40"/>
        <v>0</v>
      </c>
      <c r="AR32" s="192">
        <f t="shared" si="41"/>
        <v>0</v>
      </c>
      <c r="AS32" s="332"/>
      <c r="AT32" s="175">
        <f t="shared" si="42"/>
        <v>0</v>
      </c>
      <c r="AU32" s="336"/>
      <c r="AV32" s="175">
        <f t="shared" si="43"/>
        <v>0</v>
      </c>
      <c r="AW32" s="183">
        <f t="shared" si="44"/>
        <v>0</v>
      </c>
      <c r="AX32" s="169">
        <f t="shared" si="45"/>
        <v>0</v>
      </c>
      <c r="AY32" s="334"/>
      <c r="AZ32" s="187">
        <f t="shared" si="46"/>
        <v>0</v>
      </c>
      <c r="BA32" s="332"/>
      <c r="BB32" s="175">
        <f t="shared" si="47"/>
        <v>0</v>
      </c>
      <c r="BC32" s="334"/>
      <c r="BD32" s="195">
        <f t="shared" si="48"/>
        <v>0</v>
      </c>
      <c r="BE32" s="191">
        <f t="shared" si="49"/>
        <v>0</v>
      </c>
      <c r="BF32" s="192">
        <f t="shared" si="50"/>
        <v>0</v>
      </c>
      <c r="BG32" s="332"/>
      <c r="BH32" s="195">
        <f t="shared" si="51"/>
        <v>0</v>
      </c>
      <c r="BI32" s="334"/>
      <c r="BJ32" s="184">
        <f t="shared" si="52"/>
        <v>0</v>
      </c>
      <c r="BK32" s="166">
        <f t="shared" si="53"/>
        <v>0</v>
      </c>
      <c r="BL32" s="184">
        <f t="shared" si="54"/>
        <v>0</v>
      </c>
      <c r="BM32" s="332"/>
      <c r="BN32" s="175">
        <f t="shared" si="55"/>
        <v>0</v>
      </c>
      <c r="BO32" s="336"/>
      <c r="BP32" s="169">
        <f t="shared" si="56"/>
        <v>0</v>
      </c>
      <c r="BQ32" s="191">
        <f t="shared" si="57"/>
        <v>0</v>
      </c>
      <c r="BR32" s="169">
        <f t="shared" si="58"/>
        <v>0</v>
      </c>
      <c r="BS32" s="334"/>
      <c r="BT32" s="119">
        <f>'Załącznik nr 6 rozliczenie'!ET33</f>
        <v>0</v>
      </c>
      <c r="BU32" s="161">
        <f t="shared" si="59"/>
        <v>0</v>
      </c>
      <c r="BV32" s="157">
        <f t="shared" si="60"/>
        <v>0</v>
      </c>
      <c r="BW32" s="156">
        <f t="shared" si="23"/>
        <v>0</v>
      </c>
      <c r="BX32" s="157">
        <f t="shared" si="24"/>
        <v>0</v>
      </c>
      <c r="BY32" s="158">
        <f t="shared" si="25"/>
        <v>0</v>
      </c>
      <c r="BZ32" s="345"/>
      <c r="CA32" s="346"/>
      <c r="CB32" s="345"/>
      <c r="CC32" s="347"/>
      <c r="CD32" s="348"/>
      <c r="CE32" s="120">
        <f t="shared" si="61"/>
        <v>0</v>
      </c>
      <c r="CF32" s="124">
        <f t="shared" si="62"/>
        <v>0</v>
      </c>
      <c r="CG32" s="131">
        <f t="shared" si="63"/>
        <v>0</v>
      </c>
      <c r="CH32" s="142">
        <f t="shared" si="64"/>
        <v>0</v>
      </c>
      <c r="CI32" s="143">
        <f t="shared" si="65"/>
        <v>0</v>
      </c>
      <c r="CJ32" s="139">
        <f t="shared" si="66"/>
        <v>0</v>
      </c>
      <c r="CK32" s="143">
        <f t="shared" si="67"/>
        <v>0</v>
      </c>
      <c r="CL32" s="144">
        <f t="shared" si="68"/>
        <v>0</v>
      </c>
      <c r="CM32" s="143">
        <f t="shared" si="69"/>
        <v>0</v>
      </c>
      <c r="CO32" s="125"/>
    </row>
    <row r="33" spans="1:93" s="89" customFormat="1" ht="15" customHeight="1" x14ac:dyDescent="0.2">
      <c r="A33" s="112" t="s">
        <v>134</v>
      </c>
      <c r="B33" s="109">
        <f>'Załącznik nr 6 rozliczenie'!C34</f>
        <v>0</v>
      </c>
      <c r="C33" s="109">
        <f>'Załącznik nr 6 rozliczenie'!D34</f>
        <v>0</v>
      </c>
      <c r="D33" s="109">
        <f>'Załącznik nr 6 rozliczenie'!E34</f>
        <v>0</v>
      </c>
      <c r="E33" s="110">
        <f>'Załącznik nr 6 rozliczenie'!F34</f>
        <v>0</v>
      </c>
      <c r="F33" s="111">
        <f>'Załącznik nr 6 rozliczenie'!G34</f>
        <v>0</v>
      </c>
      <c r="G33" s="110">
        <f>'Załącznik nr 6 rozliczenie'!H34</f>
        <v>0</v>
      </c>
      <c r="H33" s="107">
        <f>'Załącznik nr 6 rozliczenie'!K34</f>
        <v>0</v>
      </c>
      <c r="I33" s="108">
        <f t="shared" si="2"/>
        <v>0</v>
      </c>
      <c r="J33" s="108">
        <f t="shared" si="3"/>
        <v>0</v>
      </c>
      <c r="K33" s="108">
        <f t="shared" si="4"/>
        <v>0</v>
      </c>
      <c r="L33" s="108">
        <f t="shared" si="5"/>
        <v>0</v>
      </c>
      <c r="M33" s="166">
        <f>'Załącznik nr 6 rozliczenie'!BW34</f>
        <v>0</v>
      </c>
      <c r="N33" s="167">
        <f t="shared" si="6"/>
        <v>0</v>
      </c>
      <c r="O33" s="166"/>
      <c r="P33" s="167">
        <f t="shared" si="7"/>
        <v>0</v>
      </c>
      <c r="Q33" s="166">
        <f t="shared" si="8"/>
        <v>0</v>
      </c>
      <c r="R33" s="169">
        <f t="shared" si="9"/>
        <v>0</v>
      </c>
      <c r="S33" s="191">
        <f>'Załącznik nr 6 rozliczenie'!BX34</f>
        <v>0</v>
      </c>
      <c r="T33" s="167">
        <f t="shared" si="10"/>
        <v>0</v>
      </c>
      <c r="U33" s="332"/>
      <c r="V33" s="325">
        <f>'Załącznik nr 6 rozliczenie'!ER34</f>
        <v>0</v>
      </c>
      <c r="W33" s="326">
        <f t="shared" si="11"/>
        <v>0</v>
      </c>
      <c r="X33" s="167">
        <f t="shared" si="12"/>
        <v>0</v>
      </c>
      <c r="Y33" s="332"/>
      <c r="Z33" s="325">
        <f>'Załącznik nr 6 rozliczenie'!ES34</f>
        <v>0</v>
      </c>
      <c r="AA33" s="175">
        <f t="shared" si="13"/>
        <v>0</v>
      </c>
      <c r="AB33" s="169">
        <f t="shared" si="14"/>
        <v>0</v>
      </c>
      <c r="AC33" s="334"/>
      <c r="AD33" s="175">
        <f t="shared" si="32"/>
        <v>0</v>
      </c>
      <c r="AE33" s="336"/>
      <c r="AF33" s="167">
        <f t="shared" si="33"/>
        <v>0</v>
      </c>
      <c r="AG33" s="96">
        <f>'Załącznik nr 6 rozliczenie'!EP34</f>
        <v>0</v>
      </c>
      <c r="AH33" s="116">
        <f>'Załącznik nr 6 rozliczenie'!EQ34</f>
        <v>0</v>
      </c>
      <c r="AI33" s="330">
        <f t="shared" si="34"/>
        <v>0</v>
      </c>
      <c r="AJ33" s="179">
        <f t="shared" si="35"/>
        <v>0</v>
      </c>
      <c r="AK33" s="178">
        <f t="shared" si="36"/>
        <v>0</v>
      </c>
      <c r="AL33" s="157">
        <f t="shared" si="37"/>
        <v>0</v>
      </c>
      <c r="AM33" s="332"/>
      <c r="AN33" s="175">
        <f t="shared" si="38"/>
        <v>0</v>
      </c>
      <c r="AO33" s="336"/>
      <c r="AP33" s="175">
        <f t="shared" si="39"/>
        <v>0</v>
      </c>
      <c r="AQ33" s="183">
        <f t="shared" si="40"/>
        <v>0</v>
      </c>
      <c r="AR33" s="192">
        <f t="shared" si="41"/>
        <v>0</v>
      </c>
      <c r="AS33" s="332"/>
      <c r="AT33" s="175">
        <f t="shared" si="42"/>
        <v>0</v>
      </c>
      <c r="AU33" s="336"/>
      <c r="AV33" s="175">
        <f t="shared" si="43"/>
        <v>0</v>
      </c>
      <c r="AW33" s="183">
        <f t="shared" si="44"/>
        <v>0</v>
      </c>
      <c r="AX33" s="169">
        <f t="shared" si="45"/>
        <v>0</v>
      </c>
      <c r="AY33" s="334"/>
      <c r="AZ33" s="187">
        <f t="shared" si="46"/>
        <v>0</v>
      </c>
      <c r="BA33" s="332"/>
      <c r="BB33" s="175">
        <f t="shared" si="47"/>
        <v>0</v>
      </c>
      <c r="BC33" s="334"/>
      <c r="BD33" s="195">
        <f t="shared" si="48"/>
        <v>0</v>
      </c>
      <c r="BE33" s="191">
        <f t="shared" si="49"/>
        <v>0</v>
      </c>
      <c r="BF33" s="192">
        <f t="shared" si="50"/>
        <v>0</v>
      </c>
      <c r="BG33" s="332"/>
      <c r="BH33" s="195">
        <f t="shared" si="51"/>
        <v>0</v>
      </c>
      <c r="BI33" s="334"/>
      <c r="BJ33" s="184">
        <f t="shared" si="52"/>
        <v>0</v>
      </c>
      <c r="BK33" s="166">
        <f t="shared" si="53"/>
        <v>0</v>
      </c>
      <c r="BL33" s="184">
        <f t="shared" si="54"/>
        <v>0</v>
      </c>
      <c r="BM33" s="332"/>
      <c r="BN33" s="175">
        <f t="shared" si="55"/>
        <v>0</v>
      </c>
      <c r="BO33" s="336"/>
      <c r="BP33" s="169">
        <f t="shared" si="56"/>
        <v>0</v>
      </c>
      <c r="BQ33" s="191">
        <f t="shared" si="57"/>
        <v>0</v>
      </c>
      <c r="BR33" s="169">
        <f t="shared" si="58"/>
        <v>0</v>
      </c>
      <c r="BS33" s="334"/>
      <c r="BT33" s="119">
        <f>'Załącznik nr 6 rozliczenie'!ET34</f>
        <v>0</v>
      </c>
      <c r="BU33" s="161">
        <f t="shared" si="59"/>
        <v>0</v>
      </c>
      <c r="BV33" s="157">
        <f t="shared" si="60"/>
        <v>0</v>
      </c>
      <c r="BW33" s="156">
        <f t="shared" si="23"/>
        <v>0</v>
      </c>
      <c r="BX33" s="157">
        <f t="shared" si="24"/>
        <v>0</v>
      </c>
      <c r="BY33" s="158">
        <f t="shared" si="25"/>
        <v>0</v>
      </c>
      <c r="BZ33" s="345"/>
      <c r="CA33" s="346"/>
      <c r="CB33" s="345"/>
      <c r="CC33" s="347"/>
      <c r="CD33" s="348"/>
      <c r="CE33" s="120">
        <f t="shared" si="61"/>
        <v>0</v>
      </c>
      <c r="CF33" s="124">
        <f t="shared" si="62"/>
        <v>0</v>
      </c>
      <c r="CG33" s="131">
        <f t="shared" si="63"/>
        <v>0</v>
      </c>
      <c r="CH33" s="142">
        <f t="shared" si="64"/>
        <v>0</v>
      </c>
      <c r="CI33" s="143">
        <f t="shared" si="65"/>
        <v>0</v>
      </c>
      <c r="CJ33" s="139">
        <f t="shared" si="66"/>
        <v>0</v>
      </c>
      <c r="CK33" s="143">
        <f t="shared" si="67"/>
        <v>0</v>
      </c>
      <c r="CL33" s="144">
        <f t="shared" si="68"/>
        <v>0</v>
      </c>
      <c r="CM33" s="143">
        <f t="shared" si="69"/>
        <v>0</v>
      </c>
      <c r="CO33" s="125"/>
    </row>
    <row r="34" spans="1:93" s="89" customFormat="1" ht="15" customHeight="1" x14ac:dyDescent="0.2">
      <c r="A34" s="109" t="s">
        <v>135</v>
      </c>
      <c r="B34" s="109">
        <f>'Załącznik nr 6 rozliczenie'!C35</f>
        <v>0</v>
      </c>
      <c r="C34" s="109">
        <f>'Załącznik nr 6 rozliczenie'!D35</f>
        <v>0</v>
      </c>
      <c r="D34" s="109">
        <f>'Załącznik nr 6 rozliczenie'!E35</f>
        <v>0</v>
      </c>
      <c r="E34" s="110">
        <f>'Załącznik nr 6 rozliczenie'!F35</f>
        <v>0</v>
      </c>
      <c r="F34" s="111">
        <f>'Załącznik nr 6 rozliczenie'!G35</f>
        <v>0</v>
      </c>
      <c r="G34" s="110">
        <f>'Załącznik nr 6 rozliczenie'!H35</f>
        <v>0</v>
      </c>
      <c r="H34" s="107">
        <f>'Załącznik nr 6 rozliczenie'!K35</f>
        <v>0</v>
      </c>
      <c r="I34" s="108">
        <f t="shared" si="2"/>
        <v>0</v>
      </c>
      <c r="J34" s="108">
        <f t="shared" si="3"/>
        <v>0</v>
      </c>
      <c r="K34" s="108">
        <f t="shared" si="4"/>
        <v>0</v>
      </c>
      <c r="L34" s="108">
        <f t="shared" si="5"/>
        <v>0</v>
      </c>
      <c r="M34" s="166">
        <f>'Załącznik nr 6 rozliczenie'!BW35</f>
        <v>0</v>
      </c>
      <c r="N34" s="167">
        <f t="shared" si="6"/>
        <v>0</v>
      </c>
      <c r="O34" s="166"/>
      <c r="P34" s="167">
        <f t="shared" si="7"/>
        <v>0</v>
      </c>
      <c r="Q34" s="166">
        <f t="shared" si="8"/>
        <v>0</v>
      </c>
      <c r="R34" s="169">
        <f t="shared" si="9"/>
        <v>0</v>
      </c>
      <c r="S34" s="191">
        <f>'Załącznik nr 6 rozliczenie'!BX35</f>
        <v>0</v>
      </c>
      <c r="T34" s="167">
        <f t="shared" si="10"/>
        <v>0</v>
      </c>
      <c r="U34" s="332"/>
      <c r="V34" s="325">
        <f>'Załącznik nr 6 rozliczenie'!ER35</f>
        <v>0</v>
      </c>
      <c r="W34" s="326">
        <f t="shared" si="11"/>
        <v>0</v>
      </c>
      <c r="X34" s="167">
        <f t="shared" si="12"/>
        <v>0</v>
      </c>
      <c r="Y34" s="332"/>
      <c r="Z34" s="325">
        <f>'Załącznik nr 6 rozliczenie'!ES35</f>
        <v>0</v>
      </c>
      <c r="AA34" s="175">
        <f t="shared" si="13"/>
        <v>0</v>
      </c>
      <c r="AB34" s="169">
        <f t="shared" si="14"/>
        <v>0</v>
      </c>
      <c r="AC34" s="334"/>
      <c r="AD34" s="175">
        <f t="shared" si="32"/>
        <v>0</v>
      </c>
      <c r="AE34" s="336"/>
      <c r="AF34" s="167">
        <f t="shared" si="33"/>
        <v>0</v>
      </c>
      <c r="AG34" s="96">
        <f>'Załącznik nr 6 rozliczenie'!EP35</f>
        <v>0</v>
      </c>
      <c r="AH34" s="116">
        <f>'Załącznik nr 6 rozliczenie'!EQ35</f>
        <v>0</v>
      </c>
      <c r="AI34" s="330">
        <f t="shared" si="34"/>
        <v>0</v>
      </c>
      <c r="AJ34" s="179">
        <f t="shared" si="35"/>
        <v>0</v>
      </c>
      <c r="AK34" s="178">
        <f t="shared" si="36"/>
        <v>0</v>
      </c>
      <c r="AL34" s="157">
        <f t="shared" si="37"/>
        <v>0</v>
      </c>
      <c r="AM34" s="332"/>
      <c r="AN34" s="175">
        <f t="shared" si="38"/>
        <v>0</v>
      </c>
      <c r="AO34" s="336"/>
      <c r="AP34" s="175">
        <f t="shared" si="39"/>
        <v>0</v>
      </c>
      <c r="AQ34" s="183">
        <f t="shared" si="40"/>
        <v>0</v>
      </c>
      <c r="AR34" s="192">
        <f t="shared" si="41"/>
        <v>0</v>
      </c>
      <c r="AS34" s="332"/>
      <c r="AT34" s="175">
        <f t="shared" si="42"/>
        <v>0</v>
      </c>
      <c r="AU34" s="336"/>
      <c r="AV34" s="175">
        <f t="shared" si="43"/>
        <v>0</v>
      </c>
      <c r="AW34" s="183">
        <f t="shared" si="44"/>
        <v>0</v>
      </c>
      <c r="AX34" s="169">
        <f t="shared" si="45"/>
        <v>0</v>
      </c>
      <c r="AY34" s="334"/>
      <c r="AZ34" s="187">
        <f t="shared" si="46"/>
        <v>0</v>
      </c>
      <c r="BA34" s="332"/>
      <c r="BB34" s="175">
        <f t="shared" si="47"/>
        <v>0</v>
      </c>
      <c r="BC34" s="334"/>
      <c r="BD34" s="195">
        <f t="shared" si="48"/>
        <v>0</v>
      </c>
      <c r="BE34" s="191">
        <f t="shared" si="49"/>
        <v>0</v>
      </c>
      <c r="BF34" s="192">
        <f t="shared" si="50"/>
        <v>0</v>
      </c>
      <c r="BG34" s="332"/>
      <c r="BH34" s="195">
        <f t="shared" si="51"/>
        <v>0</v>
      </c>
      <c r="BI34" s="334"/>
      <c r="BJ34" s="184">
        <f t="shared" si="52"/>
        <v>0</v>
      </c>
      <c r="BK34" s="166">
        <f t="shared" si="53"/>
        <v>0</v>
      </c>
      <c r="BL34" s="184">
        <f t="shared" si="54"/>
        <v>0</v>
      </c>
      <c r="BM34" s="332"/>
      <c r="BN34" s="175">
        <f t="shared" si="55"/>
        <v>0</v>
      </c>
      <c r="BO34" s="336"/>
      <c r="BP34" s="169">
        <f t="shared" si="56"/>
        <v>0</v>
      </c>
      <c r="BQ34" s="191">
        <f t="shared" si="57"/>
        <v>0</v>
      </c>
      <c r="BR34" s="169">
        <f t="shared" si="58"/>
        <v>0</v>
      </c>
      <c r="BS34" s="334"/>
      <c r="BT34" s="119">
        <f>'Załącznik nr 6 rozliczenie'!ET35</f>
        <v>0</v>
      </c>
      <c r="BU34" s="161">
        <f t="shared" si="59"/>
        <v>0</v>
      </c>
      <c r="BV34" s="157">
        <f t="shared" si="60"/>
        <v>0</v>
      </c>
      <c r="BW34" s="156">
        <f t="shared" si="23"/>
        <v>0</v>
      </c>
      <c r="BX34" s="157">
        <f t="shared" si="24"/>
        <v>0</v>
      </c>
      <c r="BY34" s="158">
        <f t="shared" si="25"/>
        <v>0</v>
      </c>
      <c r="BZ34" s="345"/>
      <c r="CA34" s="346"/>
      <c r="CB34" s="345"/>
      <c r="CC34" s="347"/>
      <c r="CD34" s="348"/>
      <c r="CE34" s="120">
        <f t="shared" si="61"/>
        <v>0</v>
      </c>
      <c r="CF34" s="124">
        <f t="shared" si="62"/>
        <v>0</v>
      </c>
      <c r="CG34" s="131">
        <f t="shared" si="63"/>
        <v>0</v>
      </c>
      <c r="CH34" s="142">
        <f t="shared" si="64"/>
        <v>0</v>
      </c>
      <c r="CI34" s="143">
        <f t="shared" si="65"/>
        <v>0</v>
      </c>
      <c r="CJ34" s="139">
        <f t="shared" si="66"/>
        <v>0</v>
      </c>
      <c r="CK34" s="143">
        <f t="shared" si="67"/>
        <v>0</v>
      </c>
      <c r="CL34" s="144">
        <f t="shared" si="68"/>
        <v>0</v>
      </c>
      <c r="CM34" s="143">
        <f t="shared" si="69"/>
        <v>0</v>
      </c>
      <c r="CO34" s="125"/>
    </row>
    <row r="35" spans="1:93" s="89" customFormat="1" ht="15" customHeight="1" x14ac:dyDescent="0.2">
      <c r="A35" s="109" t="s">
        <v>136</v>
      </c>
      <c r="B35" s="109">
        <f>'Załącznik nr 6 rozliczenie'!C36</f>
        <v>0</v>
      </c>
      <c r="C35" s="109">
        <f>'Załącznik nr 6 rozliczenie'!D36</f>
        <v>0</v>
      </c>
      <c r="D35" s="109">
        <f>'Załącznik nr 6 rozliczenie'!E36</f>
        <v>0</v>
      </c>
      <c r="E35" s="110">
        <f>'Załącznik nr 6 rozliczenie'!F36</f>
        <v>0</v>
      </c>
      <c r="F35" s="111">
        <f>'Załącznik nr 6 rozliczenie'!G36</f>
        <v>0</v>
      </c>
      <c r="G35" s="110">
        <f>'Załącznik nr 6 rozliczenie'!H36</f>
        <v>0</v>
      </c>
      <c r="H35" s="107">
        <f>'Załącznik nr 6 rozliczenie'!K36</f>
        <v>0</v>
      </c>
      <c r="I35" s="108">
        <f t="shared" si="2"/>
        <v>0</v>
      </c>
      <c r="J35" s="108">
        <f t="shared" si="3"/>
        <v>0</v>
      </c>
      <c r="K35" s="108">
        <f t="shared" si="4"/>
        <v>0</v>
      </c>
      <c r="L35" s="108">
        <f t="shared" si="5"/>
        <v>0</v>
      </c>
      <c r="M35" s="166">
        <f>'Załącznik nr 6 rozliczenie'!BW36</f>
        <v>0</v>
      </c>
      <c r="N35" s="167">
        <f t="shared" si="6"/>
        <v>0</v>
      </c>
      <c r="O35" s="166"/>
      <c r="P35" s="167">
        <f t="shared" si="7"/>
        <v>0</v>
      </c>
      <c r="Q35" s="166">
        <f t="shared" si="8"/>
        <v>0</v>
      </c>
      <c r="R35" s="169">
        <f t="shared" si="9"/>
        <v>0</v>
      </c>
      <c r="S35" s="191">
        <f>'Załącznik nr 6 rozliczenie'!BX36</f>
        <v>0</v>
      </c>
      <c r="T35" s="167">
        <f t="shared" si="10"/>
        <v>0</v>
      </c>
      <c r="U35" s="332"/>
      <c r="V35" s="325">
        <f>'Załącznik nr 6 rozliczenie'!ER36</f>
        <v>0</v>
      </c>
      <c r="W35" s="326">
        <f t="shared" si="11"/>
        <v>0</v>
      </c>
      <c r="X35" s="167">
        <f t="shared" si="12"/>
        <v>0</v>
      </c>
      <c r="Y35" s="332"/>
      <c r="Z35" s="325">
        <f>'Załącznik nr 6 rozliczenie'!ES36</f>
        <v>0</v>
      </c>
      <c r="AA35" s="175">
        <f t="shared" si="13"/>
        <v>0</v>
      </c>
      <c r="AB35" s="169">
        <f t="shared" si="14"/>
        <v>0</v>
      </c>
      <c r="AC35" s="334"/>
      <c r="AD35" s="175">
        <f t="shared" si="32"/>
        <v>0</v>
      </c>
      <c r="AE35" s="336"/>
      <c r="AF35" s="167">
        <f t="shared" si="33"/>
        <v>0</v>
      </c>
      <c r="AG35" s="96">
        <f>'Załącznik nr 6 rozliczenie'!EP36</f>
        <v>0</v>
      </c>
      <c r="AH35" s="116">
        <f>'Załącznik nr 6 rozliczenie'!EQ36</f>
        <v>0</v>
      </c>
      <c r="AI35" s="330">
        <f t="shared" si="34"/>
        <v>0</v>
      </c>
      <c r="AJ35" s="179">
        <f t="shared" si="35"/>
        <v>0</v>
      </c>
      <c r="AK35" s="178">
        <f t="shared" si="36"/>
        <v>0</v>
      </c>
      <c r="AL35" s="157">
        <f t="shared" si="37"/>
        <v>0</v>
      </c>
      <c r="AM35" s="332"/>
      <c r="AN35" s="175">
        <f t="shared" si="38"/>
        <v>0</v>
      </c>
      <c r="AO35" s="336"/>
      <c r="AP35" s="175">
        <f t="shared" si="39"/>
        <v>0</v>
      </c>
      <c r="AQ35" s="183">
        <f t="shared" si="40"/>
        <v>0</v>
      </c>
      <c r="AR35" s="192">
        <f t="shared" si="41"/>
        <v>0</v>
      </c>
      <c r="AS35" s="332"/>
      <c r="AT35" s="175">
        <f t="shared" si="42"/>
        <v>0</v>
      </c>
      <c r="AU35" s="336"/>
      <c r="AV35" s="175">
        <f t="shared" si="43"/>
        <v>0</v>
      </c>
      <c r="AW35" s="183">
        <f t="shared" si="44"/>
        <v>0</v>
      </c>
      <c r="AX35" s="169">
        <f t="shared" si="45"/>
        <v>0</v>
      </c>
      <c r="AY35" s="334"/>
      <c r="AZ35" s="187">
        <f t="shared" si="46"/>
        <v>0</v>
      </c>
      <c r="BA35" s="332"/>
      <c r="BB35" s="175">
        <f t="shared" si="47"/>
        <v>0</v>
      </c>
      <c r="BC35" s="334"/>
      <c r="BD35" s="195">
        <f t="shared" si="48"/>
        <v>0</v>
      </c>
      <c r="BE35" s="191">
        <f t="shared" si="49"/>
        <v>0</v>
      </c>
      <c r="BF35" s="192">
        <f t="shared" si="50"/>
        <v>0</v>
      </c>
      <c r="BG35" s="332"/>
      <c r="BH35" s="195">
        <f t="shared" si="51"/>
        <v>0</v>
      </c>
      <c r="BI35" s="334"/>
      <c r="BJ35" s="184">
        <f t="shared" si="52"/>
        <v>0</v>
      </c>
      <c r="BK35" s="166">
        <f t="shared" si="53"/>
        <v>0</v>
      </c>
      <c r="BL35" s="184">
        <f t="shared" si="54"/>
        <v>0</v>
      </c>
      <c r="BM35" s="332"/>
      <c r="BN35" s="175">
        <f t="shared" si="55"/>
        <v>0</v>
      </c>
      <c r="BO35" s="336"/>
      <c r="BP35" s="169">
        <f t="shared" si="56"/>
        <v>0</v>
      </c>
      <c r="BQ35" s="191">
        <f t="shared" si="57"/>
        <v>0</v>
      </c>
      <c r="BR35" s="169">
        <f t="shared" si="58"/>
        <v>0</v>
      </c>
      <c r="BS35" s="334"/>
      <c r="BT35" s="119">
        <f>'Załącznik nr 6 rozliczenie'!ET36</f>
        <v>0</v>
      </c>
      <c r="BU35" s="161">
        <f t="shared" si="59"/>
        <v>0</v>
      </c>
      <c r="BV35" s="157">
        <f t="shared" si="60"/>
        <v>0</v>
      </c>
      <c r="BW35" s="156">
        <f t="shared" si="23"/>
        <v>0</v>
      </c>
      <c r="BX35" s="157">
        <f t="shared" si="24"/>
        <v>0</v>
      </c>
      <c r="BY35" s="158">
        <f t="shared" si="25"/>
        <v>0</v>
      </c>
      <c r="BZ35" s="345"/>
      <c r="CA35" s="346"/>
      <c r="CB35" s="345"/>
      <c r="CC35" s="347"/>
      <c r="CD35" s="348"/>
      <c r="CE35" s="120">
        <f t="shared" si="61"/>
        <v>0</v>
      </c>
      <c r="CF35" s="124">
        <f t="shared" si="62"/>
        <v>0</v>
      </c>
      <c r="CG35" s="131">
        <f t="shared" si="63"/>
        <v>0</v>
      </c>
      <c r="CH35" s="142">
        <f t="shared" si="64"/>
        <v>0</v>
      </c>
      <c r="CI35" s="143">
        <f t="shared" si="65"/>
        <v>0</v>
      </c>
      <c r="CJ35" s="139">
        <f t="shared" si="66"/>
        <v>0</v>
      </c>
      <c r="CK35" s="143">
        <f t="shared" si="67"/>
        <v>0</v>
      </c>
      <c r="CL35" s="144">
        <f t="shared" si="68"/>
        <v>0</v>
      </c>
      <c r="CM35" s="143">
        <f t="shared" si="69"/>
        <v>0</v>
      </c>
      <c r="CO35" s="125"/>
    </row>
    <row r="36" spans="1:93" s="89" customFormat="1" ht="15" customHeight="1" x14ac:dyDescent="0.2">
      <c r="A36" s="112" t="s">
        <v>137</v>
      </c>
      <c r="B36" s="109">
        <f>'Załącznik nr 6 rozliczenie'!C37</f>
        <v>0</v>
      </c>
      <c r="C36" s="109">
        <f>'Załącznik nr 6 rozliczenie'!D37</f>
        <v>0</v>
      </c>
      <c r="D36" s="109">
        <f>'Załącznik nr 6 rozliczenie'!E37</f>
        <v>0</v>
      </c>
      <c r="E36" s="110">
        <f>'Załącznik nr 6 rozliczenie'!F37</f>
        <v>0</v>
      </c>
      <c r="F36" s="111">
        <f>'Załącznik nr 6 rozliczenie'!G37</f>
        <v>0</v>
      </c>
      <c r="G36" s="110">
        <f>'Załącznik nr 6 rozliczenie'!H37</f>
        <v>0</v>
      </c>
      <c r="H36" s="107">
        <f>'Załącznik nr 6 rozliczenie'!K37</f>
        <v>0</v>
      </c>
      <c r="I36" s="108">
        <f t="shared" si="2"/>
        <v>0</v>
      </c>
      <c r="J36" s="108">
        <f t="shared" si="3"/>
        <v>0</v>
      </c>
      <c r="K36" s="108">
        <f t="shared" si="4"/>
        <v>0</v>
      </c>
      <c r="L36" s="108">
        <f t="shared" si="5"/>
        <v>0</v>
      </c>
      <c r="M36" s="166">
        <f>'Załącznik nr 6 rozliczenie'!BW37</f>
        <v>0</v>
      </c>
      <c r="N36" s="167">
        <f t="shared" si="6"/>
        <v>0</v>
      </c>
      <c r="O36" s="166"/>
      <c r="P36" s="167">
        <f t="shared" si="7"/>
        <v>0</v>
      </c>
      <c r="Q36" s="166">
        <f t="shared" si="8"/>
        <v>0</v>
      </c>
      <c r="R36" s="169">
        <f t="shared" si="9"/>
        <v>0</v>
      </c>
      <c r="S36" s="191">
        <f>'Załącznik nr 6 rozliczenie'!BX37</f>
        <v>0</v>
      </c>
      <c r="T36" s="167">
        <f t="shared" si="10"/>
        <v>0</v>
      </c>
      <c r="U36" s="332"/>
      <c r="V36" s="325">
        <f>'Załącznik nr 6 rozliczenie'!ER37</f>
        <v>0</v>
      </c>
      <c r="W36" s="326">
        <f t="shared" si="11"/>
        <v>0</v>
      </c>
      <c r="X36" s="167">
        <f t="shared" si="12"/>
        <v>0</v>
      </c>
      <c r="Y36" s="332"/>
      <c r="Z36" s="325">
        <f>'Załącznik nr 6 rozliczenie'!ES37</f>
        <v>0</v>
      </c>
      <c r="AA36" s="175">
        <f t="shared" si="13"/>
        <v>0</v>
      </c>
      <c r="AB36" s="169">
        <f t="shared" si="14"/>
        <v>0</v>
      </c>
      <c r="AC36" s="334"/>
      <c r="AD36" s="175">
        <f t="shared" si="32"/>
        <v>0</v>
      </c>
      <c r="AE36" s="336"/>
      <c r="AF36" s="167">
        <f t="shared" si="33"/>
        <v>0</v>
      </c>
      <c r="AG36" s="96">
        <f>'Załącznik nr 6 rozliczenie'!EP37</f>
        <v>0</v>
      </c>
      <c r="AH36" s="116">
        <f>'Załącznik nr 6 rozliczenie'!EQ37</f>
        <v>0</v>
      </c>
      <c r="AI36" s="330">
        <f t="shared" si="34"/>
        <v>0</v>
      </c>
      <c r="AJ36" s="179">
        <f t="shared" si="35"/>
        <v>0</v>
      </c>
      <c r="AK36" s="178">
        <f t="shared" si="36"/>
        <v>0</v>
      </c>
      <c r="AL36" s="157">
        <f t="shared" si="37"/>
        <v>0</v>
      </c>
      <c r="AM36" s="332"/>
      <c r="AN36" s="175">
        <f t="shared" si="38"/>
        <v>0</v>
      </c>
      <c r="AO36" s="336"/>
      <c r="AP36" s="175">
        <f t="shared" si="39"/>
        <v>0</v>
      </c>
      <c r="AQ36" s="183">
        <f t="shared" si="40"/>
        <v>0</v>
      </c>
      <c r="AR36" s="192">
        <f t="shared" si="41"/>
        <v>0</v>
      </c>
      <c r="AS36" s="332"/>
      <c r="AT36" s="175">
        <f t="shared" si="42"/>
        <v>0</v>
      </c>
      <c r="AU36" s="336"/>
      <c r="AV36" s="175">
        <f t="shared" si="43"/>
        <v>0</v>
      </c>
      <c r="AW36" s="183">
        <f t="shared" si="44"/>
        <v>0</v>
      </c>
      <c r="AX36" s="169">
        <f t="shared" si="45"/>
        <v>0</v>
      </c>
      <c r="AY36" s="334"/>
      <c r="AZ36" s="187">
        <f t="shared" si="46"/>
        <v>0</v>
      </c>
      <c r="BA36" s="332"/>
      <c r="BB36" s="175">
        <f t="shared" si="47"/>
        <v>0</v>
      </c>
      <c r="BC36" s="334"/>
      <c r="BD36" s="195">
        <f t="shared" si="48"/>
        <v>0</v>
      </c>
      <c r="BE36" s="191">
        <f t="shared" si="49"/>
        <v>0</v>
      </c>
      <c r="BF36" s="192">
        <f t="shared" si="50"/>
        <v>0</v>
      </c>
      <c r="BG36" s="332"/>
      <c r="BH36" s="195">
        <f t="shared" si="51"/>
        <v>0</v>
      </c>
      <c r="BI36" s="334"/>
      <c r="BJ36" s="184">
        <f t="shared" si="52"/>
        <v>0</v>
      </c>
      <c r="BK36" s="166">
        <f t="shared" si="53"/>
        <v>0</v>
      </c>
      <c r="BL36" s="184">
        <f t="shared" si="54"/>
        <v>0</v>
      </c>
      <c r="BM36" s="332"/>
      <c r="BN36" s="175">
        <f t="shared" si="55"/>
        <v>0</v>
      </c>
      <c r="BO36" s="336"/>
      <c r="BP36" s="169">
        <f t="shared" si="56"/>
        <v>0</v>
      </c>
      <c r="BQ36" s="191">
        <f t="shared" si="57"/>
        <v>0</v>
      </c>
      <c r="BR36" s="169">
        <f t="shared" si="58"/>
        <v>0</v>
      </c>
      <c r="BS36" s="334"/>
      <c r="BT36" s="119">
        <f>'Załącznik nr 6 rozliczenie'!ET37</f>
        <v>0</v>
      </c>
      <c r="BU36" s="161">
        <f t="shared" si="59"/>
        <v>0</v>
      </c>
      <c r="BV36" s="157">
        <f t="shared" si="60"/>
        <v>0</v>
      </c>
      <c r="BW36" s="156">
        <f t="shared" si="23"/>
        <v>0</v>
      </c>
      <c r="BX36" s="157">
        <f t="shared" si="24"/>
        <v>0</v>
      </c>
      <c r="BY36" s="158">
        <f t="shared" si="25"/>
        <v>0</v>
      </c>
      <c r="BZ36" s="345"/>
      <c r="CA36" s="346"/>
      <c r="CB36" s="345"/>
      <c r="CC36" s="347"/>
      <c r="CD36" s="348"/>
      <c r="CE36" s="120">
        <f t="shared" si="61"/>
        <v>0</v>
      </c>
      <c r="CF36" s="124">
        <f t="shared" si="62"/>
        <v>0</v>
      </c>
      <c r="CG36" s="131">
        <f t="shared" si="63"/>
        <v>0</v>
      </c>
      <c r="CH36" s="142">
        <f t="shared" si="64"/>
        <v>0</v>
      </c>
      <c r="CI36" s="143">
        <f t="shared" si="65"/>
        <v>0</v>
      </c>
      <c r="CJ36" s="139">
        <f t="shared" si="66"/>
        <v>0</v>
      </c>
      <c r="CK36" s="143">
        <f t="shared" si="67"/>
        <v>0</v>
      </c>
      <c r="CL36" s="144">
        <f t="shared" si="68"/>
        <v>0</v>
      </c>
      <c r="CM36" s="143">
        <f t="shared" si="69"/>
        <v>0</v>
      </c>
      <c r="CO36" s="125"/>
    </row>
    <row r="37" spans="1:93" s="89" customFormat="1" ht="15" customHeight="1" x14ac:dyDescent="0.2">
      <c r="A37" s="112" t="s">
        <v>138</v>
      </c>
      <c r="B37" s="109">
        <f>'Załącznik nr 6 rozliczenie'!C38</f>
        <v>0</v>
      </c>
      <c r="C37" s="109">
        <f>'Załącznik nr 6 rozliczenie'!D38</f>
        <v>0</v>
      </c>
      <c r="D37" s="109">
        <f>'Załącznik nr 6 rozliczenie'!E38</f>
        <v>0</v>
      </c>
      <c r="E37" s="110">
        <f>'Załącznik nr 6 rozliczenie'!F38</f>
        <v>0</v>
      </c>
      <c r="F37" s="111">
        <f>'Załącznik nr 6 rozliczenie'!G38</f>
        <v>0</v>
      </c>
      <c r="G37" s="110">
        <f>'Załącznik nr 6 rozliczenie'!H38</f>
        <v>0</v>
      </c>
      <c r="H37" s="107">
        <f>'Załącznik nr 6 rozliczenie'!K38</f>
        <v>0</v>
      </c>
      <c r="I37" s="108">
        <f t="shared" si="2"/>
        <v>0</v>
      </c>
      <c r="J37" s="108">
        <f t="shared" si="3"/>
        <v>0</v>
      </c>
      <c r="K37" s="108">
        <f t="shared" si="4"/>
        <v>0</v>
      </c>
      <c r="L37" s="108">
        <f t="shared" si="5"/>
        <v>0</v>
      </c>
      <c r="M37" s="166">
        <f>'Załącznik nr 6 rozliczenie'!BW38</f>
        <v>0</v>
      </c>
      <c r="N37" s="167">
        <f t="shared" si="6"/>
        <v>0</v>
      </c>
      <c r="O37" s="166"/>
      <c r="P37" s="167">
        <f t="shared" si="7"/>
        <v>0</v>
      </c>
      <c r="Q37" s="166">
        <f t="shared" si="8"/>
        <v>0</v>
      </c>
      <c r="R37" s="169">
        <f t="shared" si="9"/>
        <v>0</v>
      </c>
      <c r="S37" s="191">
        <f>'Załącznik nr 6 rozliczenie'!BX38</f>
        <v>0</v>
      </c>
      <c r="T37" s="167">
        <f t="shared" si="10"/>
        <v>0</v>
      </c>
      <c r="U37" s="332"/>
      <c r="V37" s="325">
        <f>'Załącznik nr 6 rozliczenie'!ER38</f>
        <v>0</v>
      </c>
      <c r="W37" s="326">
        <f t="shared" si="11"/>
        <v>0</v>
      </c>
      <c r="X37" s="167">
        <f t="shared" si="12"/>
        <v>0</v>
      </c>
      <c r="Y37" s="332"/>
      <c r="Z37" s="325">
        <f>'Załącznik nr 6 rozliczenie'!ES38</f>
        <v>0</v>
      </c>
      <c r="AA37" s="175">
        <f t="shared" si="13"/>
        <v>0</v>
      </c>
      <c r="AB37" s="169">
        <f t="shared" si="14"/>
        <v>0</v>
      </c>
      <c r="AC37" s="334"/>
      <c r="AD37" s="175">
        <f t="shared" si="32"/>
        <v>0</v>
      </c>
      <c r="AE37" s="336"/>
      <c r="AF37" s="167">
        <f t="shared" si="33"/>
        <v>0</v>
      </c>
      <c r="AG37" s="96">
        <f>'Załącznik nr 6 rozliczenie'!EP38</f>
        <v>0</v>
      </c>
      <c r="AH37" s="116">
        <f>'Załącznik nr 6 rozliczenie'!EQ38</f>
        <v>0</v>
      </c>
      <c r="AI37" s="330">
        <f t="shared" si="34"/>
        <v>0</v>
      </c>
      <c r="AJ37" s="179">
        <f t="shared" si="35"/>
        <v>0</v>
      </c>
      <c r="AK37" s="178">
        <f t="shared" si="36"/>
        <v>0</v>
      </c>
      <c r="AL37" s="157">
        <f t="shared" si="37"/>
        <v>0</v>
      </c>
      <c r="AM37" s="332"/>
      <c r="AN37" s="175">
        <f t="shared" si="38"/>
        <v>0</v>
      </c>
      <c r="AO37" s="336"/>
      <c r="AP37" s="175">
        <f t="shared" si="39"/>
        <v>0</v>
      </c>
      <c r="AQ37" s="183">
        <f t="shared" si="40"/>
        <v>0</v>
      </c>
      <c r="AR37" s="192">
        <f t="shared" si="41"/>
        <v>0</v>
      </c>
      <c r="AS37" s="332"/>
      <c r="AT37" s="175">
        <f t="shared" si="42"/>
        <v>0</v>
      </c>
      <c r="AU37" s="336"/>
      <c r="AV37" s="175">
        <f t="shared" si="43"/>
        <v>0</v>
      </c>
      <c r="AW37" s="183">
        <f t="shared" si="44"/>
        <v>0</v>
      </c>
      <c r="AX37" s="169">
        <f t="shared" si="45"/>
        <v>0</v>
      </c>
      <c r="AY37" s="334"/>
      <c r="AZ37" s="187">
        <f t="shared" si="46"/>
        <v>0</v>
      </c>
      <c r="BA37" s="332"/>
      <c r="BB37" s="175">
        <f t="shared" si="47"/>
        <v>0</v>
      </c>
      <c r="BC37" s="334"/>
      <c r="BD37" s="195">
        <f t="shared" si="48"/>
        <v>0</v>
      </c>
      <c r="BE37" s="191">
        <f t="shared" si="49"/>
        <v>0</v>
      </c>
      <c r="BF37" s="192">
        <f t="shared" si="50"/>
        <v>0</v>
      </c>
      <c r="BG37" s="332"/>
      <c r="BH37" s="195">
        <f t="shared" si="51"/>
        <v>0</v>
      </c>
      <c r="BI37" s="334"/>
      <c r="BJ37" s="184">
        <f t="shared" si="52"/>
        <v>0</v>
      </c>
      <c r="BK37" s="166">
        <f t="shared" si="53"/>
        <v>0</v>
      </c>
      <c r="BL37" s="184">
        <f t="shared" si="54"/>
        <v>0</v>
      </c>
      <c r="BM37" s="332"/>
      <c r="BN37" s="175">
        <f t="shared" si="55"/>
        <v>0</v>
      </c>
      <c r="BO37" s="336"/>
      <c r="BP37" s="169">
        <f t="shared" si="56"/>
        <v>0</v>
      </c>
      <c r="BQ37" s="191">
        <f t="shared" si="57"/>
        <v>0</v>
      </c>
      <c r="BR37" s="169">
        <f t="shared" si="58"/>
        <v>0</v>
      </c>
      <c r="BS37" s="334"/>
      <c r="BT37" s="119">
        <f>'Załącznik nr 6 rozliczenie'!ET38</f>
        <v>0</v>
      </c>
      <c r="BU37" s="161">
        <f t="shared" si="59"/>
        <v>0</v>
      </c>
      <c r="BV37" s="157">
        <f t="shared" si="60"/>
        <v>0</v>
      </c>
      <c r="BW37" s="156">
        <f t="shared" si="23"/>
        <v>0</v>
      </c>
      <c r="BX37" s="157">
        <f t="shared" si="24"/>
        <v>0</v>
      </c>
      <c r="BY37" s="158">
        <f t="shared" si="25"/>
        <v>0</v>
      </c>
      <c r="BZ37" s="345"/>
      <c r="CA37" s="346"/>
      <c r="CB37" s="345"/>
      <c r="CC37" s="347"/>
      <c r="CD37" s="348"/>
      <c r="CE37" s="120">
        <f t="shared" si="61"/>
        <v>0</v>
      </c>
      <c r="CF37" s="124">
        <f t="shared" si="62"/>
        <v>0</v>
      </c>
      <c r="CG37" s="131">
        <f t="shared" si="63"/>
        <v>0</v>
      </c>
      <c r="CH37" s="142">
        <f t="shared" si="64"/>
        <v>0</v>
      </c>
      <c r="CI37" s="143">
        <f t="shared" si="65"/>
        <v>0</v>
      </c>
      <c r="CJ37" s="139">
        <f t="shared" si="66"/>
        <v>0</v>
      </c>
      <c r="CK37" s="143">
        <f t="shared" si="67"/>
        <v>0</v>
      </c>
      <c r="CL37" s="144">
        <f t="shared" si="68"/>
        <v>0</v>
      </c>
      <c r="CM37" s="143">
        <f t="shared" si="69"/>
        <v>0</v>
      </c>
      <c r="CO37" s="125"/>
    </row>
    <row r="38" spans="1:93" s="89" customFormat="1" ht="15" customHeight="1" x14ac:dyDescent="0.2">
      <c r="A38" s="112" t="s">
        <v>139</v>
      </c>
      <c r="B38" s="109">
        <f>'Załącznik nr 6 rozliczenie'!C39</f>
        <v>0</v>
      </c>
      <c r="C38" s="109">
        <f>'Załącznik nr 6 rozliczenie'!D39</f>
        <v>0</v>
      </c>
      <c r="D38" s="109">
        <f>'Załącznik nr 6 rozliczenie'!E39</f>
        <v>0</v>
      </c>
      <c r="E38" s="110">
        <f>'Załącznik nr 6 rozliczenie'!F39</f>
        <v>0</v>
      </c>
      <c r="F38" s="111">
        <f>'Załącznik nr 6 rozliczenie'!G39</f>
        <v>0</v>
      </c>
      <c r="G38" s="110">
        <f>'Załącznik nr 6 rozliczenie'!H39</f>
        <v>0</v>
      </c>
      <c r="H38" s="107">
        <f>'Załącznik nr 6 rozliczenie'!K39</f>
        <v>0</v>
      </c>
      <c r="I38" s="108">
        <f t="shared" si="2"/>
        <v>0</v>
      </c>
      <c r="J38" s="108">
        <f t="shared" si="3"/>
        <v>0</v>
      </c>
      <c r="K38" s="108">
        <f t="shared" si="4"/>
        <v>0</v>
      </c>
      <c r="L38" s="108">
        <f t="shared" si="5"/>
        <v>0</v>
      </c>
      <c r="M38" s="166">
        <f>'Załącznik nr 6 rozliczenie'!BW39</f>
        <v>0</v>
      </c>
      <c r="N38" s="167">
        <f t="shared" si="6"/>
        <v>0</v>
      </c>
      <c r="O38" s="166"/>
      <c r="P38" s="167">
        <f t="shared" si="7"/>
        <v>0</v>
      </c>
      <c r="Q38" s="166">
        <f t="shared" si="8"/>
        <v>0</v>
      </c>
      <c r="R38" s="169">
        <f t="shared" si="9"/>
        <v>0</v>
      </c>
      <c r="S38" s="191">
        <f>'Załącznik nr 6 rozliczenie'!BX39</f>
        <v>0</v>
      </c>
      <c r="T38" s="167">
        <f t="shared" si="10"/>
        <v>0</v>
      </c>
      <c r="U38" s="332"/>
      <c r="V38" s="325">
        <f>'Załącznik nr 6 rozliczenie'!ER39</f>
        <v>0</v>
      </c>
      <c r="W38" s="326">
        <f t="shared" si="11"/>
        <v>0</v>
      </c>
      <c r="X38" s="167">
        <f t="shared" si="12"/>
        <v>0</v>
      </c>
      <c r="Y38" s="332"/>
      <c r="Z38" s="325">
        <f>'Załącznik nr 6 rozliczenie'!ES39</f>
        <v>0</v>
      </c>
      <c r="AA38" s="175">
        <f t="shared" si="13"/>
        <v>0</v>
      </c>
      <c r="AB38" s="169">
        <f t="shared" si="14"/>
        <v>0</v>
      </c>
      <c r="AC38" s="334"/>
      <c r="AD38" s="175">
        <f t="shared" si="32"/>
        <v>0</v>
      </c>
      <c r="AE38" s="336"/>
      <c r="AF38" s="167">
        <f t="shared" si="33"/>
        <v>0</v>
      </c>
      <c r="AG38" s="96">
        <f>'Załącznik nr 6 rozliczenie'!EP39</f>
        <v>0</v>
      </c>
      <c r="AH38" s="116">
        <f>'Załącznik nr 6 rozliczenie'!EQ39</f>
        <v>0</v>
      </c>
      <c r="AI38" s="330">
        <f t="shared" si="34"/>
        <v>0</v>
      </c>
      <c r="AJ38" s="179">
        <f t="shared" si="35"/>
        <v>0</v>
      </c>
      <c r="AK38" s="178">
        <f t="shared" si="36"/>
        <v>0</v>
      </c>
      <c r="AL38" s="157">
        <f t="shared" si="37"/>
        <v>0</v>
      </c>
      <c r="AM38" s="332"/>
      <c r="AN38" s="175">
        <f t="shared" si="38"/>
        <v>0</v>
      </c>
      <c r="AO38" s="336"/>
      <c r="AP38" s="175">
        <f t="shared" si="39"/>
        <v>0</v>
      </c>
      <c r="AQ38" s="183">
        <f t="shared" si="40"/>
        <v>0</v>
      </c>
      <c r="AR38" s="192">
        <f t="shared" si="41"/>
        <v>0</v>
      </c>
      <c r="AS38" s="332"/>
      <c r="AT38" s="175">
        <f t="shared" si="42"/>
        <v>0</v>
      </c>
      <c r="AU38" s="336"/>
      <c r="AV38" s="175">
        <f t="shared" si="43"/>
        <v>0</v>
      </c>
      <c r="AW38" s="183">
        <f t="shared" si="44"/>
        <v>0</v>
      </c>
      <c r="AX38" s="169">
        <f t="shared" si="45"/>
        <v>0</v>
      </c>
      <c r="AY38" s="334"/>
      <c r="AZ38" s="187">
        <f t="shared" si="46"/>
        <v>0</v>
      </c>
      <c r="BA38" s="332"/>
      <c r="BB38" s="175">
        <f t="shared" si="47"/>
        <v>0</v>
      </c>
      <c r="BC38" s="334"/>
      <c r="BD38" s="195">
        <f t="shared" si="48"/>
        <v>0</v>
      </c>
      <c r="BE38" s="191">
        <f t="shared" si="49"/>
        <v>0</v>
      </c>
      <c r="BF38" s="192">
        <f t="shared" si="50"/>
        <v>0</v>
      </c>
      <c r="BG38" s="332"/>
      <c r="BH38" s="195">
        <f t="shared" si="51"/>
        <v>0</v>
      </c>
      <c r="BI38" s="334"/>
      <c r="BJ38" s="184">
        <f t="shared" si="52"/>
        <v>0</v>
      </c>
      <c r="BK38" s="166">
        <f t="shared" si="53"/>
        <v>0</v>
      </c>
      <c r="BL38" s="184">
        <f t="shared" si="54"/>
        <v>0</v>
      </c>
      <c r="BM38" s="332"/>
      <c r="BN38" s="175">
        <f t="shared" si="55"/>
        <v>0</v>
      </c>
      <c r="BO38" s="336"/>
      <c r="BP38" s="169">
        <f t="shared" si="56"/>
        <v>0</v>
      </c>
      <c r="BQ38" s="191">
        <f t="shared" si="57"/>
        <v>0</v>
      </c>
      <c r="BR38" s="169">
        <f t="shared" si="58"/>
        <v>0</v>
      </c>
      <c r="BS38" s="334"/>
      <c r="BT38" s="119">
        <f>'Załącznik nr 6 rozliczenie'!ET39</f>
        <v>0</v>
      </c>
      <c r="BU38" s="161">
        <f t="shared" si="59"/>
        <v>0</v>
      </c>
      <c r="BV38" s="157">
        <f t="shared" si="60"/>
        <v>0</v>
      </c>
      <c r="BW38" s="156">
        <f t="shared" si="23"/>
        <v>0</v>
      </c>
      <c r="BX38" s="157">
        <f t="shared" si="24"/>
        <v>0</v>
      </c>
      <c r="BY38" s="158">
        <f t="shared" si="25"/>
        <v>0</v>
      </c>
      <c r="BZ38" s="345"/>
      <c r="CA38" s="346"/>
      <c r="CB38" s="345"/>
      <c r="CC38" s="347"/>
      <c r="CD38" s="348"/>
      <c r="CE38" s="120">
        <f t="shared" si="61"/>
        <v>0</v>
      </c>
      <c r="CF38" s="124">
        <f t="shared" si="62"/>
        <v>0</v>
      </c>
      <c r="CG38" s="131">
        <f t="shared" si="63"/>
        <v>0</v>
      </c>
      <c r="CH38" s="142">
        <f t="shared" si="64"/>
        <v>0</v>
      </c>
      <c r="CI38" s="143">
        <f t="shared" si="65"/>
        <v>0</v>
      </c>
      <c r="CJ38" s="139">
        <f t="shared" si="66"/>
        <v>0</v>
      </c>
      <c r="CK38" s="143">
        <f t="shared" si="67"/>
        <v>0</v>
      </c>
      <c r="CL38" s="144">
        <f t="shared" si="68"/>
        <v>0</v>
      </c>
      <c r="CM38" s="143">
        <f t="shared" si="69"/>
        <v>0</v>
      </c>
      <c r="CO38" s="125"/>
    </row>
    <row r="39" spans="1:93" s="89" customFormat="1" ht="15" customHeight="1" x14ac:dyDescent="0.2">
      <c r="A39" s="109" t="s">
        <v>140</v>
      </c>
      <c r="B39" s="109">
        <f>'Załącznik nr 6 rozliczenie'!C40</f>
        <v>0</v>
      </c>
      <c r="C39" s="109">
        <f>'Załącznik nr 6 rozliczenie'!D40</f>
        <v>0</v>
      </c>
      <c r="D39" s="109">
        <f>'Załącznik nr 6 rozliczenie'!E40</f>
        <v>0</v>
      </c>
      <c r="E39" s="110">
        <f>'Załącznik nr 6 rozliczenie'!F40</f>
        <v>0</v>
      </c>
      <c r="F39" s="111">
        <f>'Załącznik nr 6 rozliczenie'!G40</f>
        <v>0</v>
      </c>
      <c r="G39" s="110">
        <f>'Załącznik nr 6 rozliczenie'!H40</f>
        <v>0</v>
      </c>
      <c r="H39" s="107">
        <f>'Załącznik nr 6 rozliczenie'!K40</f>
        <v>0</v>
      </c>
      <c r="I39" s="108">
        <f t="shared" si="2"/>
        <v>0</v>
      </c>
      <c r="J39" s="108">
        <f t="shared" si="3"/>
        <v>0</v>
      </c>
      <c r="K39" s="108">
        <f t="shared" si="4"/>
        <v>0</v>
      </c>
      <c r="L39" s="108">
        <f t="shared" si="5"/>
        <v>0</v>
      </c>
      <c r="M39" s="166">
        <f>'Załącznik nr 6 rozliczenie'!BW40</f>
        <v>0</v>
      </c>
      <c r="N39" s="167">
        <f t="shared" si="6"/>
        <v>0</v>
      </c>
      <c r="O39" s="166"/>
      <c r="P39" s="167">
        <f t="shared" si="7"/>
        <v>0</v>
      </c>
      <c r="Q39" s="166">
        <f t="shared" si="8"/>
        <v>0</v>
      </c>
      <c r="R39" s="169">
        <f t="shared" si="9"/>
        <v>0</v>
      </c>
      <c r="S39" s="191">
        <f>'Załącznik nr 6 rozliczenie'!BX40</f>
        <v>0</v>
      </c>
      <c r="T39" s="167">
        <f t="shared" si="10"/>
        <v>0</v>
      </c>
      <c r="U39" s="332"/>
      <c r="V39" s="325">
        <f>'Załącznik nr 6 rozliczenie'!ER40</f>
        <v>0</v>
      </c>
      <c r="W39" s="326">
        <f t="shared" si="11"/>
        <v>0</v>
      </c>
      <c r="X39" s="167">
        <f t="shared" si="12"/>
        <v>0</v>
      </c>
      <c r="Y39" s="332"/>
      <c r="Z39" s="325">
        <f>'Załącznik nr 6 rozliczenie'!ES40</f>
        <v>0</v>
      </c>
      <c r="AA39" s="175">
        <f t="shared" si="13"/>
        <v>0</v>
      </c>
      <c r="AB39" s="169">
        <f t="shared" si="14"/>
        <v>0</v>
      </c>
      <c r="AC39" s="334"/>
      <c r="AD39" s="175">
        <f t="shared" si="32"/>
        <v>0</v>
      </c>
      <c r="AE39" s="336"/>
      <c r="AF39" s="167">
        <f t="shared" si="33"/>
        <v>0</v>
      </c>
      <c r="AG39" s="96">
        <f>'Załącznik nr 6 rozliczenie'!EP40</f>
        <v>0</v>
      </c>
      <c r="AH39" s="116">
        <f>'Załącznik nr 6 rozliczenie'!EQ40</f>
        <v>0</v>
      </c>
      <c r="AI39" s="330">
        <f t="shared" si="34"/>
        <v>0</v>
      </c>
      <c r="AJ39" s="179">
        <f t="shared" si="35"/>
        <v>0</v>
      </c>
      <c r="AK39" s="178">
        <f t="shared" si="36"/>
        <v>0</v>
      </c>
      <c r="AL39" s="157">
        <f t="shared" si="37"/>
        <v>0</v>
      </c>
      <c r="AM39" s="332"/>
      <c r="AN39" s="175">
        <f t="shared" si="38"/>
        <v>0</v>
      </c>
      <c r="AO39" s="336"/>
      <c r="AP39" s="175">
        <f t="shared" si="39"/>
        <v>0</v>
      </c>
      <c r="AQ39" s="183">
        <f t="shared" si="40"/>
        <v>0</v>
      </c>
      <c r="AR39" s="192">
        <f t="shared" si="41"/>
        <v>0</v>
      </c>
      <c r="AS39" s="332"/>
      <c r="AT39" s="175">
        <f t="shared" si="42"/>
        <v>0</v>
      </c>
      <c r="AU39" s="336"/>
      <c r="AV39" s="175">
        <f t="shared" si="43"/>
        <v>0</v>
      </c>
      <c r="AW39" s="183">
        <f t="shared" si="44"/>
        <v>0</v>
      </c>
      <c r="AX39" s="169">
        <f t="shared" si="45"/>
        <v>0</v>
      </c>
      <c r="AY39" s="334"/>
      <c r="AZ39" s="187">
        <f t="shared" si="46"/>
        <v>0</v>
      </c>
      <c r="BA39" s="332"/>
      <c r="BB39" s="175">
        <f t="shared" si="47"/>
        <v>0</v>
      </c>
      <c r="BC39" s="334"/>
      <c r="BD39" s="195">
        <f t="shared" si="48"/>
        <v>0</v>
      </c>
      <c r="BE39" s="191">
        <f t="shared" si="49"/>
        <v>0</v>
      </c>
      <c r="BF39" s="192">
        <f t="shared" si="50"/>
        <v>0</v>
      </c>
      <c r="BG39" s="332"/>
      <c r="BH39" s="195">
        <f t="shared" si="51"/>
        <v>0</v>
      </c>
      <c r="BI39" s="334"/>
      <c r="BJ39" s="184">
        <f t="shared" si="52"/>
        <v>0</v>
      </c>
      <c r="BK39" s="166">
        <f t="shared" si="53"/>
        <v>0</v>
      </c>
      <c r="BL39" s="184">
        <f t="shared" si="54"/>
        <v>0</v>
      </c>
      <c r="BM39" s="332"/>
      <c r="BN39" s="175">
        <f t="shared" si="55"/>
        <v>0</v>
      </c>
      <c r="BO39" s="336"/>
      <c r="BP39" s="169">
        <f t="shared" si="56"/>
        <v>0</v>
      </c>
      <c r="BQ39" s="191">
        <f t="shared" si="57"/>
        <v>0</v>
      </c>
      <c r="BR39" s="169">
        <f t="shared" si="58"/>
        <v>0</v>
      </c>
      <c r="BS39" s="334"/>
      <c r="BT39" s="119">
        <f>'Załącznik nr 6 rozliczenie'!ET40</f>
        <v>0</v>
      </c>
      <c r="BU39" s="161">
        <f t="shared" si="59"/>
        <v>0</v>
      </c>
      <c r="BV39" s="157">
        <f t="shared" si="60"/>
        <v>0</v>
      </c>
      <c r="BW39" s="156">
        <f t="shared" si="23"/>
        <v>0</v>
      </c>
      <c r="BX39" s="157">
        <f t="shared" si="24"/>
        <v>0</v>
      </c>
      <c r="BY39" s="158">
        <f t="shared" si="25"/>
        <v>0</v>
      </c>
      <c r="BZ39" s="345"/>
      <c r="CA39" s="346"/>
      <c r="CB39" s="345"/>
      <c r="CC39" s="347"/>
      <c r="CD39" s="348"/>
      <c r="CE39" s="120">
        <f t="shared" si="61"/>
        <v>0</v>
      </c>
      <c r="CF39" s="124">
        <f t="shared" si="62"/>
        <v>0</v>
      </c>
      <c r="CG39" s="131">
        <f t="shared" si="63"/>
        <v>0</v>
      </c>
      <c r="CH39" s="142">
        <f t="shared" si="64"/>
        <v>0</v>
      </c>
      <c r="CI39" s="143">
        <f t="shared" si="65"/>
        <v>0</v>
      </c>
      <c r="CJ39" s="139">
        <f t="shared" si="66"/>
        <v>0</v>
      </c>
      <c r="CK39" s="143">
        <f t="shared" si="67"/>
        <v>0</v>
      </c>
      <c r="CL39" s="144">
        <f t="shared" si="68"/>
        <v>0</v>
      </c>
      <c r="CM39" s="143">
        <f t="shared" si="69"/>
        <v>0</v>
      </c>
      <c r="CO39" s="125"/>
    </row>
    <row r="40" spans="1:93" s="89" customFormat="1" ht="15" customHeight="1" x14ac:dyDescent="0.2">
      <c r="A40" s="112" t="s">
        <v>141</v>
      </c>
      <c r="B40" s="109">
        <f>'Załącznik nr 6 rozliczenie'!C41</f>
        <v>0</v>
      </c>
      <c r="C40" s="109">
        <f>'Załącznik nr 6 rozliczenie'!D41</f>
        <v>0</v>
      </c>
      <c r="D40" s="109">
        <f>'Załącznik nr 6 rozliczenie'!E41</f>
        <v>0</v>
      </c>
      <c r="E40" s="110">
        <f>'Załącznik nr 6 rozliczenie'!F41</f>
        <v>0</v>
      </c>
      <c r="F40" s="111">
        <f>'Załącznik nr 6 rozliczenie'!G41</f>
        <v>0</v>
      </c>
      <c r="G40" s="110">
        <f>'Załącznik nr 6 rozliczenie'!H41</f>
        <v>0</v>
      </c>
      <c r="H40" s="107">
        <f>'Załącznik nr 6 rozliczenie'!K41</f>
        <v>0</v>
      </c>
      <c r="I40" s="108">
        <f t="shared" si="2"/>
        <v>0</v>
      </c>
      <c r="J40" s="108">
        <f t="shared" si="3"/>
        <v>0</v>
      </c>
      <c r="K40" s="108">
        <f t="shared" si="4"/>
        <v>0</v>
      </c>
      <c r="L40" s="108">
        <f t="shared" si="5"/>
        <v>0</v>
      </c>
      <c r="M40" s="166">
        <f>'Załącznik nr 6 rozliczenie'!BW41</f>
        <v>0</v>
      </c>
      <c r="N40" s="167">
        <f t="shared" si="6"/>
        <v>0</v>
      </c>
      <c r="O40" s="166"/>
      <c r="P40" s="167">
        <f t="shared" si="7"/>
        <v>0</v>
      </c>
      <c r="Q40" s="166">
        <f t="shared" si="8"/>
        <v>0</v>
      </c>
      <c r="R40" s="169">
        <f t="shared" si="9"/>
        <v>0</v>
      </c>
      <c r="S40" s="191">
        <f>'Załącznik nr 6 rozliczenie'!BX41</f>
        <v>0</v>
      </c>
      <c r="T40" s="167">
        <f t="shared" si="10"/>
        <v>0</v>
      </c>
      <c r="U40" s="332"/>
      <c r="V40" s="325">
        <f>'Załącznik nr 6 rozliczenie'!ER41</f>
        <v>0</v>
      </c>
      <c r="W40" s="326">
        <f t="shared" si="11"/>
        <v>0</v>
      </c>
      <c r="X40" s="167">
        <f t="shared" si="12"/>
        <v>0</v>
      </c>
      <c r="Y40" s="332"/>
      <c r="Z40" s="325">
        <f>'Załącznik nr 6 rozliczenie'!ES41</f>
        <v>0</v>
      </c>
      <c r="AA40" s="175">
        <f t="shared" si="13"/>
        <v>0</v>
      </c>
      <c r="AB40" s="169">
        <f t="shared" si="14"/>
        <v>0</v>
      </c>
      <c r="AC40" s="334"/>
      <c r="AD40" s="175">
        <f t="shared" si="32"/>
        <v>0</v>
      </c>
      <c r="AE40" s="336"/>
      <c r="AF40" s="167">
        <f t="shared" si="33"/>
        <v>0</v>
      </c>
      <c r="AG40" s="96">
        <f>'Załącznik nr 6 rozliczenie'!EP41</f>
        <v>0</v>
      </c>
      <c r="AH40" s="116">
        <f>'Załącznik nr 6 rozliczenie'!EQ41</f>
        <v>0</v>
      </c>
      <c r="AI40" s="330">
        <f t="shared" si="34"/>
        <v>0</v>
      </c>
      <c r="AJ40" s="179">
        <f t="shared" si="35"/>
        <v>0</v>
      </c>
      <c r="AK40" s="178">
        <f t="shared" si="36"/>
        <v>0</v>
      </c>
      <c r="AL40" s="157">
        <f t="shared" si="37"/>
        <v>0</v>
      </c>
      <c r="AM40" s="332"/>
      <c r="AN40" s="175">
        <f t="shared" si="38"/>
        <v>0</v>
      </c>
      <c r="AO40" s="336"/>
      <c r="AP40" s="175">
        <f t="shared" si="39"/>
        <v>0</v>
      </c>
      <c r="AQ40" s="183">
        <f t="shared" si="40"/>
        <v>0</v>
      </c>
      <c r="AR40" s="192">
        <f t="shared" si="41"/>
        <v>0</v>
      </c>
      <c r="AS40" s="332"/>
      <c r="AT40" s="175">
        <f t="shared" si="42"/>
        <v>0</v>
      </c>
      <c r="AU40" s="336"/>
      <c r="AV40" s="175">
        <f t="shared" si="43"/>
        <v>0</v>
      </c>
      <c r="AW40" s="183">
        <f t="shared" si="44"/>
        <v>0</v>
      </c>
      <c r="AX40" s="169">
        <f t="shared" si="45"/>
        <v>0</v>
      </c>
      <c r="AY40" s="334"/>
      <c r="AZ40" s="187">
        <f t="shared" si="46"/>
        <v>0</v>
      </c>
      <c r="BA40" s="332"/>
      <c r="BB40" s="175">
        <f t="shared" si="47"/>
        <v>0</v>
      </c>
      <c r="BC40" s="334"/>
      <c r="BD40" s="195">
        <f t="shared" si="48"/>
        <v>0</v>
      </c>
      <c r="BE40" s="191">
        <f t="shared" si="49"/>
        <v>0</v>
      </c>
      <c r="BF40" s="192">
        <f t="shared" si="50"/>
        <v>0</v>
      </c>
      <c r="BG40" s="332"/>
      <c r="BH40" s="195">
        <f t="shared" si="51"/>
        <v>0</v>
      </c>
      <c r="BI40" s="334"/>
      <c r="BJ40" s="184">
        <f t="shared" si="52"/>
        <v>0</v>
      </c>
      <c r="BK40" s="166">
        <f t="shared" si="53"/>
        <v>0</v>
      </c>
      <c r="BL40" s="184">
        <f t="shared" si="54"/>
        <v>0</v>
      </c>
      <c r="BM40" s="332"/>
      <c r="BN40" s="175">
        <f t="shared" si="55"/>
        <v>0</v>
      </c>
      <c r="BO40" s="336"/>
      <c r="BP40" s="169">
        <f t="shared" si="56"/>
        <v>0</v>
      </c>
      <c r="BQ40" s="191">
        <f t="shared" si="57"/>
        <v>0</v>
      </c>
      <c r="BR40" s="169">
        <f t="shared" si="58"/>
        <v>0</v>
      </c>
      <c r="BS40" s="334"/>
      <c r="BT40" s="119">
        <f>'Załącznik nr 6 rozliczenie'!ET41</f>
        <v>0</v>
      </c>
      <c r="BU40" s="161">
        <f t="shared" si="59"/>
        <v>0</v>
      </c>
      <c r="BV40" s="157">
        <f t="shared" si="60"/>
        <v>0</v>
      </c>
      <c r="BW40" s="156">
        <f t="shared" si="23"/>
        <v>0</v>
      </c>
      <c r="BX40" s="157">
        <f t="shared" si="24"/>
        <v>0</v>
      </c>
      <c r="BY40" s="158">
        <f t="shared" si="25"/>
        <v>0</v>
      </c>
      <c r="BZ40" s="345"/>
      <c r="CA40" s="346"/>
      <c r="CB40" s="345"/>
      <c r="CC40" s="347"/>
      <c r="CD40" s="348"/>
      <c r="CE40" s="120">
        <f t="shared" si="61"/>
        <v>0</v>
      </c>
      <c r="CF40" s="124">
        <f t="shared" si="62"/>
        <v>0</v>
      </c>
      <c r="CG40" s="131">
        <f t="shared" si="63"/>
        <v>0</v>
      </c>
      <c r="CH40" s="142">
        <f t="shared" si="64"/>
        <v>0</v>
      </c>
      <c r="CI40" s="143">
        <f t="shared" si="65"/>
        <v>0</v>
      </c>
      <c r="CJ40" s="139">
        <f t="shared" si="66"/>
        <v>0</v>
      </c>
      <c r="CK40" s="143">
        <f t="shared" si="67"/>
        <v>0</v>
      </c>
      <c r="CL40" s="144">
        <f t="shared" si="68"/>
        <v>0</v>
      </c>
      <c r="CM40" s="143">
        <f t="shared" si="69"/>
        <v>0</v>
      </c>
      <c r="CO40" s="125"/>
    </row>
    <row r="41" spans="1:93" s="89" customFormat="1" ht="15" customHeight="1" x14ac:dyDescent="0.2">
      <c r="A41" s="112" t="s">
        <v>142</v>
      </c>
      <c r="B41" s="109">
        <f>'Załącznik nr 6 rozliczenie'!C42</f>
        <v>0</v>
      </c>
      <c r="C41" s="109">
        <f>'Załącznik nr 6 rozliczenie'!D42</f>
        <v>0</v>
      </c>
      <c r="D41" s="109">
        <f>'Załącznik nr 6 rozliczenie'!E42</f>
        <v>0</v>
      </c>
      <c r="E41" s="110">
        <f>'Załącznik nr 6 rozliczenie'!F42</f>
        <v>0</v>
      </c>
      <c r="F41" s="111">
        <f>'Załącznik nr 6 rozliczenie'!G42</f>
        <v>0</v>
      </c>
      <c r="G41" s="110">
        <f>'Załącznik nr 6 rozliczenie'!H42</f>
        <v>0</v>
      </c>
      <c r="H41" s="107">
        <f>'Załącznik nr 6 rozliczenie'!K42</f>
        <v>0</v>
      </c>
      <c r="I41" s="108">
        <f t="shared" si="2"/>
        <v>0</v>
      </c>
      <c r="J41" s="108">
        <f t="shared" si="3"/>
        <v>0</v>
      </c>
      <c r="K41" s="108">
        <f t="shared" si="4"/>
        <v>0</v>
      </c>
      <c r="L41" s="108">
        <f t="shared" si="5"/>
        <v>0</v>
      </c>
      <c r="M41" s="166">
        <f>'Załącznik nr 6 rozliczenie'!BW42</f>
        <v>0</v>
      </c>
      <c r="N41" s="167">
        <f t="shared" si="6"/>
        <v>0</v>
      </c>
      <c r="O41" s="166"/>
      <c r="P41" s="167">
        <f t="shared" si="7"/>
        <v>0</v>
      </c>
      <c r="Q41" s="166">
        <f t="shared" si="8"/>
        <v>0</v>
      </c>
      <c r="R41" s="169">
        <f t="shared" si="9"/>
        <v>0</v>
      </c>
      <c r="S41" s="191">
        <f>'Załącznik nr 6 rozliczenie'!BX42</f>
        <v>0</v>
      </c>
      <c r="T41" s="167">
        <f t="shared" si="10"/>
        <v>0</v>
      </c>
      <c r="U41" s="332"/>
      <c r="V41" s="325">
        <f>'Załącznik nr 6 rozliczenie'!ER42</f>
        <v>0</v>
      </c>
      <c r="W41" s="326">
        <f t="shared" si="11"/>
        <v>0</v>
      </c>
      <c r="X41" s="167">
        <f t="shared" si="12"/>
        <v>0</v>
      </c>
      <c r="Y41" s="332"/>
      <c r="Z41" s="325">
        <f>'Załącznik nr 6 rozliczenie'!ES42</f>
        <v>0</v>
      </c>
      <c r="AA41" s="175">
        <f t="shared" si="13"/>
        <v>0</v>
      </c>
      <c r="AB41" s="169">
        <f t="shared" si="14"/>
        <v>0</v>
      </c>
      <c r="AC41" s="334"/>
      <c r="AD41" s="175">
        <f t="shared" si="32"/>
        <v>0</v>
      </c>
      <c r="AE41" s="336"/>
      <c r="AF41" s="167">
        <f t="shared" si="33"/>
        <v>0</v>
      </c>
      <c r="AG41" s="96">
        <f>'Załącznik nr 6 rozliczenie'!EP42</f>
        <v>0</v>
      </c>
      <c r="AH41" s="116">
        <f>'Załącznik nr 6 rozliczenie'!EQ42</f>
        <v>0</v>
      </c>
      <c r="AI41" s="330">
        <f t="shared" si="34"/>
        <v>0</v>
      </c>
      <c r="AJ41" s="179">
        <f t="shared" si="35"/>
        <v>0</v>
      </c>
      <c r="AK41" s="178">
        <f t="shared" si="36"/>
        <v>0</v>
      </c>
      <c r="AL41" s="157">
        <f t="shared" si="37"/>
        <v>0</v>
      </c>
      <c r="AM41" s="332"/>
      <c r="AN41" s="175">
        <f t="shared" si="38"/>
        <v>0</v>
      </c>
      <c r="AO41" s="336"/>
      <c r="AP41" s="175">
        <f t="shared" si="39"/>
        <v>0</v>
      </c>
      <c r="AQ41" s="183">
        <f t="shared" si="40"/>
        <v>0</v>
      </c>
      <c r="AR41" s="192">
        <f t="shared" si="41"/>
        <v>0</v>
      </c>
      <c r="AS41" s="332"/>
      <c r="AT41" s="175">
        <f t="shared" si="42"/>
        <v>0</v>
      </c>
      <c r="AU41" s="336"/>
      <c r="AV41" s="175">
        <f t="shared" si="43"/>
        <v>0</v>
      </c>
      <c r="AW41" s="183">
        <f t="shared" si="44"/>
        <v>0</v>
      </c>
      <c r="AX41" s="169">
        <f t="shared" si="45"/>
        <v>0</v>
      </c>
      <c r="AY41" s="334"/>
      <c r="AZ41" s="187">
        <f t="shared" si="46"/>
        <v>0</v>
      </c>
      <c r="BA41" s="332"/>
      <c r="BB41" s="175">
        <f t="shared" si="47"/>
        <v>0</v>
      </c>
      <c r="BC41" s="334"/>
      <c r="BD41" s="195">
        <f t="shared" si="48"/>
        <v>0</v>
      </c>
      <c r="BE41" s="191">
        <f t="shared" si="49"/>
        <v>0</v>
      </c>
      <c r="BF41" s="192">
        <f t="shared" si="50"/>
        <v>0</v>
      </c>
      <c r="BG41" s="332"/>
      <c r="BH41" s="195">
        <f t="shared" si="51"/>
        <v>0</v>
      </c>
      <c r="BI41" s="334"/>
      <c r="BJ41" s="184">
        <f t="shared" si="52"/>
        <v>0</v>
      </c>
      <c r="BK41" s="166">
        <f t="shared" si="53"/>
        <v>0</v>
      </c>
      <c r="BL41" s="184">
        <f t="shared" si="54"/>
        <v>0</v>
      </c>
      <c r="BM41" s="332"/>
      <c r="BN41" s="175">
        <f t="shared" si="55"/>
        <v>0</v>
      </c>
      <c r="BO41" s="336"/>
      <c r="BP41" s="169">
        <f t="shared" si="56"/>
        <v>0</v>
      </c>
      <c r="BQ41" s="191">
        <f t="shared" si="57"/>
        <v>0</v>
      </c>
      <c r="BR41" s="169">
        <f t="shared" si="58"/>
        <v>0</v>
      </c>
      <c r="BS41" s="334"/>
      <c r="BT41" s="119">
        <f>'Załącznik nr 6 rozliczenie'!ET42</f>
        <v>0</v>
      </c>
      <c r="BU41" s="161">
        <f t="shared" si="59"/>
        <v>0</v>
      </c>
      <c r="BV41" s="157">
        <f t="shared" si="60"/>
        <v>0</v>
      </c>
      <c r="BW41" s="156">
        <f t="shared" si="23"/>
        <v>0</v>
      </c>
      <c r="BX41" s="157">
        <f t="shared" si="24"/>
        <v>0</v>
      </c>
      <c r="BY41" s="158">
        <f t="shared" si="25"/>
        <v>0</v>
      </c>
      <c r="BZ41" s="345"/>
      <c r="CA41" s="346"/>
      <c r="CB41" s="345"/>
      <c r="CC41" s="347"/>
      <c r="CD41" s="348"/>
      <c r="CE41" s="120">
        <f t="shared" si="61"/>
        <v>0</v>
      </c>
      <c r="CF41" s="124">
        <f t="shared" si="62"/>
        <v>0</v>
      </c>
      <c r="CG41" s="131">
        <f t="shared" si="63"/>
        <v>0</v>
      </c>
      <c r="CH41" s="142">
        <f t="shared" si="64"/>
        <v>0</v>
      </c>
      <c r="CI41" s="143">
        <f t="shared" si="65"/>
        <v>0</v>
      </c>
      <c r="CJ41" s="139">
        <f t="shared" si="66"/>
        <v>0</v>
      </c>
      <c r="CK41" s="143">
        <f t="shared" si="67"/>
        <v>0</v>
      </c>
      <c r="CL41" s="144">
        <f t="shared" si="68"/>
        <v>0</v>
      </c>
      <c r="CM41" s="143">
        <f t="shared" si="69"/>
        <v>0</v>
      </c>
      <c r="CO41" s="125"/>
    </row>
    <row r="42" spans="1:93" s="89" customFormat="1" ht="15" customHeight="1" x14ac:dyDescent="0.2">
      <c r="A42" s="112" t="s">
        <v>143</v>
      </c>
      <c r="B42" s="109">
        <f>'Załącznik nr 6 rozliczenie'!C43</f>
        <v>0</v>
      </c>
      <c r="C42" s="109">
        <f>'Załącznik nr 6 rozliczenie'!D43</f>
        <v>0</v>
      </c>
      <c r="D42" s="109">
        <f>'Załącznik nr 6 rozliczenie'!E43</f>
        <v>0</v>
      </c>
      <c r="E42" s="110">
        <f>'Załącznik nr 6 rozliczenie'!F43</f>
        <v>0</v>
      </c>
      <c r="F42" s="111">
        <f>'Załącznik nr 6 rozliczenie'!G43</f>
        <v>0</v>
      </c>
      <c r="G42" s="110">
        <f>'Załącznik nr 6 rozliczenie'!H43</f>
        <v>0</v>
      </c>
      <c r="H42" s="107">
        <f>'Załącznik nr 6 rozliczenie'!K43</f>
        <v>0</v>
      </c>
      <c r="I42" s="108">
        <f t="shared" si="2"/>
        <v>0</v>
      </c>
      <c r="J42" s="108">
        <f t="shared" si="3"/>
        <v>0</v>
      </c>
      <c r="K42" s="108">
        <f t="shared" si="4"/>
        <v>0</v>
      </c>
      <c r="L42" s="108">
        <f t="shared" si="5"/>
        <v>0</v>
      </c>
      <c r="M42" s="166">
        <f>'Załącznik nr 6 rozliczenie'!BW43</f>
        <v>0</v>
      </c>
      <c r="N42" s="167">
        <f t="shared" si="6"/>
        <v>0</v>
      </c>
      <c r="O42" s="166"/>
      <c r="P42" s="167">
        <f t="shared" si="7"/>
        <v>0</v>
      </c>
      <c r="Q42" s="166">
        <f t="shared" si="8"/>
        <v>0</v>
      </c>
      <c r="R42" s="169">
        <f t="shared" si="9"/>
        <v>0</v>
      </c>
      <c r="S42" s="191">
        <f>'Załącznik nr 6 rozliczenie'!BX43</f>
        <v>0</v>
      </c>
      <c r="T42" s="167">
        <f t="shared" si="10"/>
        <v>0</v>
      </c>
      <c r="U42" s="332"/>
      <c r="V42" s="325">
        <f>'Załącznik nr 6 rozliczenie'!ER43</f>
        <v>0</v>
      </c>
      <c r="W42" s="326">
        <f t="shared" si="11"/>
        <v>0</v>
      </c>
      <c r="X42" s="167">
        <f t="shared" si="12"/>
        <v>0</v>
      </c>
      <c r="Y42" s="332"/>
      <c r="Z42" s="325">
        <f>'Załącznik nr 6 rozliczenie'!ES43</f>
        <v>0</v>
      </c>
      <c r="AA42" s="175">
        <f t="shared" si="13"/>
        <v>0</v>
      </c>
      <c r="AB42" s="169">
        <f t="shared" si="14"/>
        <v>0</v>
      </c>
      <c r="AC42" s="334"/>
      <c r="AD42" s="175">
        <f t="shared" si="32"/>
        <v>0</v>
      </c>
      <c r="AE42" s="336"/>
      <c r="AF42" s="167">
        <f t="shared" si="33"/>
        <v>0</v>
      </c>
      <c r="AG42" s="96">
        <f>'Załącznik nr 6 rozliczenie'!EP43</f>
        <v>0</v>
      </c>
      <c r="AH42" s="116">
        <f>'Załącznik nr 6 rozliczenie'!EQ43</f>
        <v>0</v>
      </c>
      <c r="AI42" s="330">
        <f t="shared" si="34"/>
        <v>0</v>
      </c>
      <c r="AJ42" s="179">
        <f t="shared" si="35"/>
        <v>0</v>
      </c>
      <c r="AK42" s="178">
        <f t="shared" si="36"/>
        <v>0</v>
      </c>
      <c r="AL42" s="157">
        <f t="shared" si="37"/>
        <v>0</v>
      </c>
      <c r="AM42" s="332"/>
      <c r="AN42" s="175">
        <f t="shared" si="38"/>
        <v>0</v>
      </c>
      <c r="AO42" s="336"/>
      <c r="AP42" s="175">
        <f t="shared" si="39"/>
        <v>0</v>
      </c>
      <c r="AQ42" s="183">
        <f t="shared" si="40"/>
        <v>0</v>
      </c>
      <c r="AR42" s="192">
        <f t="shared" si="41"/>
        <v>0</v>
      </c>
      <c r="AS42" s="332"/>
      <c r="AT42" s="175">
        <f t="shared" si="42"/>
        <v>0</v>
      </c>
      <c r="AU42" s="336"/>
      <c r="AV42" s="175">
        <f t="shared" si="43"/>
        <v>0</v>
      </c>
      <c r="AW42" s="183">
        <f t="shared" si="44"/>
        <v>0</v>
      </c>
      <c r="AX42" s="169">
        <f t="shared" si="45"/>
        <v>0</v>
      </c>
      <c r="AY42" s="334"/>
      <c r="AZ42" s="187">
        <f t="shared" si="46"/>
        <v>0</v>
      </c>
      <c r="BA42" s="332"/>
      <c r="BB42" s="175">
        <f t="shared" si="47"/>
        <v>0</v>
      </c>
      <c r="BC42" s="334"/>
      <c r="BD42" s="195">
        <f t="shared" si="48"/>
        <v>0</v>
      </c>
      <c r="BE42" s="191">
        <f t="shared" si="49"/>
        <v>0</v>
      </c>
      <c r="BF42" s="192">
        <f t="shared" si="50"/>
        <v>0</v>
      </c>
      <c r="BG42" s="332"/>
      <c r="BH42" s="195">
        <f t="shared" si="51"/>
        <v>0</v>
      </c>
      <c r="BI42" s="334"/>
      <c r="BJ42" s="184">
        <f t="shared" si="52"/>
        <v>0</v>
      </c>
      <c r="BK42" s="166">
        <f t="shared" si="53"/>
        <v>0</v>
      </c>
      <c r="BL42" s="184">
        <f t="shared" si="54"/>
        <v>0</v>
      </c>
      <c r="BM42" s="332"/>
      <c r="BN42" s="175">
        <f t="shared" si="55"/>
        <v>0</v>
      </c>
      <c r="BO42" s="336"/>
      <c r="BP42" s="169">
        <f t="shared" si="56"/>
        <v>0</v>
      </c>
      <c r="BQ42" s="191">
        <f t="shared" si="57"/>
        <v>0</v>
      </c>
      <c r="BR42" s="169">
        <f t="shared" si="58"/>
        <v>0</v>
      </c>
      <c r="BS42" s="334"/>
      <c r="BT42" s="119">
        <f>'Załącznik nr 6 rozliczenie'!ET43</f>
        <v>0</v>
      </c>
      <c r="BU42" s="161">
        <f t="shared" si="59"/>
        <v>0</v>
      </c>
      <c r="BV42" s="157">
        <f t="shared" si="60"/>
        <v>0</v>
      </c>
      <c r="BW42" s="156">
        <f t="shared" si="23"/>
        <v>0</v>
      </c>
      <c r="BX42" s="157">
        <f t="shared" si="24"/>
        <v>0</v>
      </c>
      <c r="BY42" s="158">
        <f t="shared" si="25"/>
        <v>0</v>
      </c>
      <c r="BZ42" s="345"/>
      <c r="CA42" s="346"/>
      <c r="CB42" s="345"/>
      <c r="CC42" s="347"/>
      <c r="CD42" s="348"/>
      <c r="CE42" s="120">
        <f t="shared" si="61"/>
        <v>0</v>
      </c>
      <c r="CF42" s="124">
        <f t="shared" si="62"/>
        <v>0</v>
      </c>
      <c r="CG42" s="131">
        <f t="shared" si="63"/>
        <v>0</v>
      </c>
      <c r="CH42" s="142">
        <f t="shared" si="64"/>
        <v>0</v>
      </c>
      <c r="CI42" s="143">
        <f t="shared" si="65"/>
        <v>0</v>
      </c>
      <c r="CJ42" s="139">
        <f t="shared" si="66"/>
        <v>0</v>
      </c>
      <c r="CK42" s="143">
        <f t="shared" si="67"/>
        <v>0</v>
      </c>
      <c r="CL42" s="144">
        <f t="shared" si="68"/>
        <v>0</v>
      </c>
      <c r="CM42" s="143">
        <f t="shared" si="69"/>
        <v>0</v>
      </c>
      <c r="CO42" s="125"/>
    </row>
    <row r="43" spans="1:93" s="89" customFormat="1" ht="15" customHeight="1" x14ac:dyDescent="0.2">
      <c r="A43" s="109" t="s">
        <v>144</v>
      </c>
      <c r="B43" s="109">
        <f>'Załącznik nr 6 rozliczenie'!C44</f>
        <v>0</v>
      </c>
      <c r="C43" s="109">
        <f>'Załącznik nr 6 rozliczenie'!D44</f>
        <v>0</v>
      </c>
      <c r="D43" s="109">
        <f>'Załącznik nr 6 rozliczenie'!E44</f>
        <v>0</v>
      </c>
      <c r="E43" s="110">
        <f>'Załącznik nr 6 rozliczenie'!F44</f>
        <v>0</v>
      </c>
      <c r="F43" s="111">
        <f>'Załącznik nr 6 rozliczenie'!G44</f>
        <v>0</v>
      </c>
      <c r="G43" s="110">
        <f>'Załącznik nr 6 rozliczenie'!H44</f>
        <v>0</v>
      </c>
      <c r="H43" s="107">
        <f>'Załącznik nr 6 rozliczenie'!K44</f>
        <v>0</v>
      </c>
      <c r="I43" s="108">
        <f t="shared" si="2"/>
        <v>0</v>
      </c>
      <c r="J43" s="108">
        <f t="shared" si="3"/>
        <v>0</v>
      </c>
      <c r="K43" s="108">
        <f t="shared" si="4"/>
        <v>0</v>
      </c>
      <c r="L43" s="108">
        <f t="shared" si="5"/>
        <v>0</v>
      </c>
      <c r="M43" s="166">
        <f>'Załącznik nr 6 rozliczenie'!BW44</f>
        <v>0</v>
      </c>
      <c r="N43" s="167">
        <f t="shared" si="6"/>
        <v>0</v>
      </c>
      <c r="O43" s="166"/>
      <c r="P43" s="167">
        <f t="shared" si="7"/>
        <v>0</v>
      </c>
      <c r="Q43" s="166">
        <f t="shared" si="8"/>
        <v>0</v>
      </c>
      <c r="R43" s="169">
        <f t="shared" si="9"/>
        <v>0</v>
      </c>
      <c r="S43" s="191">
        <f>'Załącznik nr 6 rozliczenie'!BX44</f>
        <v>0</v>
      </c>
      <c r="T43" s="167">
        <f t="shared" si="10"/>
        <v>0</v>
      </c>
      <c r="U43" s="332"/>
      <c r="V43" s="325">
        <f>'Załącznik nr 6 rozliczenie'!ER44</f>
        <v>0</v>
      </c>
      <c r="W43" s="326">
        <f t="shared" si="11"/>
        <v>0</v>
      </c>
      <c r="X43" s="167">
        <f t="shared" si="12"/>
        <v>0</v>
      </c>
      <c r="Y43" s="332"/>
      <c r="Z43" s="325">
        <f>'Załącznik nr 6 rozliczenie'!ES44</f>
        <v>0</v>
      </c>
      <c r="AA43" s="175">
        <f t="shared" si="13"/>
        <v>0</v>
      </c>
      <c r="AB43" s="169">
        <f t="shared" si="14"/>
        <v>0</v>
      </c>
      <c r="AC43" s="334"/>
      <c r="AD43" s="175">
        <f t="shared" si="32"/>
        <v>0</v>
      </c>
      <c r="AE43" s="336"/>
      <c r="AF43" s="167">
        <f t="shared" si="33"/>
        <v>0</v>
      </c>
      <c r="AG43" s="96">
        <f>'Załącznik nr 6 rozliczenie'!EP44</f>
        <v>0</v>
      </c>
      <c r="AH43" s="116">
        <f>'Załącznik nr 6 rozliczenie'!EQ44</f>
        <v>0</v>
      </c>
      <c r="AI43" s="330">
        <f t="shared" si="34"/>
        <v>0</v>
      </c>
      <c r="AJ43" s="179">
        <f t="shared" si="35"/>
        <v>0</v>
      </c>
      <c r="AK43" s="178">
        <f t="shared" si="36"/>
        <v>0</v>
      </c>
      <c r="AL43" s="157">
        <f t="shared" si="37"/>
        <v>0</v>
      </c>
      <c r="AM43" s="332"/>
      <c r="AN43" s="175">
        <f t="shared" si="38"/>
        <v>0</v>
      </c>
      <c r="AO43" s="336"/>
      <c r="AP43" s="175">
        <f t="shared" si="39"/>
        <v>0</v>
      </c>
      <c r="AQ43" s="183">
        <f t="shared" si="40"/>
        <v>0</v>
      </c>
      <c r="AR43" s="192">
        <f t="shared" si="41"/>
        <v>0</v>
      </c>
      <c r="AS43" s="332"/>
      <c r="AT43" s="175">
        <f t="shared" si="42"/>
        <v>0</v>
      </c>
      <c r="AU43" s="336"/>
      <c r="AV43" s="175">
        <f t="shared" si="43"/>
        <v>0</v>
      </c>
      <c r="AW43" s="183">
        <f t="shared" si="44"/>
        <v>0</v>
      </c>
      <c r="AX43" s="169">
        <f t="shared" si="45"/>
        <v>0</v>
      </c>
      <c r="AY43" s="334"/>
      <c r="AZ43" s="187">
        <f t="shared" si="46"/>
        <v>0</v>
      </c>
      <c r="BA43" s="332"/>
      <c r="BB43" s="175">
        <f t="shared" si="47"/>
        <v>0</v>
      </c>
      <c r="BC43" s="334"/>
      <c r="BD43" s="195">
        <f t="shared" si="48"/>
        <v>0</v>
      </c>
      <c r="BE43" s="191">
        <f t="shared" si="49"/>
        <v>0</v>
      </c>
      <c r="BF43" s="192">
        <f t="shared" si="50"/>
        <v>0</v>
      </c>
      <c r="BG43" s="332"/>
      <c r="BH43" s="195">
        <f t="shared" si="51"/>
        <v>0</v>
      </c>
      <c r="BI43" s="334"/>
      <c r="BJ43" s="184">
        <f t="shared" si="52"/>
        <v>0</v>
      </c>
      <c r="BK43" s="166">
        <f t="shared" si="53"/>
        <v>0</v>
      </c>
      <c r="BL43" s="184">
        <f t="shared" si="54"/>
        <v>0</v>
      </c>
      <c r="BM43" s="332"/>
      <c r="BN43" s="175">
        <f t="shared" si="55"/>
        <v>0</v>
      </c>
      <c r="BO43" s="336"/>
      <c r="BP43" s="169">
        <f t="shared" si="56"/>
        <v>0</v>
      </c>
      <c r="BQ43" s="191">
        <f t="shared" si="57"/>
        <v>0</v>
      </c>
      <c r="BR43" s="169">
        <f t="shared" si="58"/>
        <v>0</v>
      </c>
      <c r="BS43" s="334"/>
      <c r="BT43" s="119">
        <f>'Załącznik nr 6 rozliczenie'!ET44</f>
        <v>0</v>
      </c>
      <c r="BU43" s="161">
        <f t="shared" si="59"/>
        <v>0</v>
      </c>
      <c r="BV43" s="157">
        <f t="shared" si="60"/>
        <v>0</v>
      </c>
      <c r="BW43" s="156">
        <f t="shared" si="23"/>
        <v>0</v>
      </c>
      <c r="BX43" s="157">
        <f t="shared" si="24"/>
        <v>0</v>
      </c>
      <c r="BY43" s="158">
        <f t="shared" si="25"/>
        <v>0</v>
      </c>
      <c r="BZ43" s="345"/>
      <c r="CA43" s="346"/>
      <c r="CB43" s="345"/>
      <c r="CC43" s="347"/>
      <c r="CD43" s="348"/>
      <c r="CE43" s="120">
        <f t="shared" si="61"/>
        <v>0</v>
      </c>
      <c r="CF43" s="124">
        <f t="shared" si="62"/>
        <v>0</v>
      </c>
      <c r="CG43" s="131">
        <f t="shared" si="63"/>
        <v>0</v>
      </c>
      <c r="CH43" s="142">
        <f t="shared" si="64"/>
        <v>0</v>
      </c>
      <c r="CI43" s="143">
        <f t="shared" si="65"/>
        <v>0</v>
      </c>
      <c r="CJ43" s="139">
        <f t="shared" si="66"/>
        <v>0</v>
      </c>
      <c r="CK43" s="143">
        <f t="shared" si="67"/>
        <v>0</v>
      </c>
      <c r="CL43" s="144">
        <f t="shared" si="68"/>
        <v>0</v>
      </c>
      <c r="CM43" s="143">
        <f t="shared" si="69"/>
        <v>0</v>
      </c>
      <c r="CO43" s="125"/>
    </row>
    <row r="44" spans="1:93" s="89" customFormat="1" ht="15" customHeight="1" x14ac:dyDescent="0.2">
      <c r="A44" s="112" t="s">
        <v>145</v>
      </c>
      <c r="B44" s="109">
        <f>'Załącznik nr 6 rozliczenie'!C45</f>
        <v>0</v>
      </c>
      <c r="C44" s="109">
        <f>'Załącznik nr 6 rozliczenie'!D45</f>
        <v>0</v>
      </c>
      <c r="D44" s="109">
        <f>'Załącznik nr 6 rozliczenie'!E45</f>
        <v>0</v>
      </c>
      <c r="E44" s="110">
        <f>'Załącznik nr 6 rozliczenie'!F45</f>
        <v>0</v>
      </c>
      <c r="F44" s="111">
        <f>'Załącznik nr 6 rozliczenie'!G45</f>
        <v>0</v>
      </c>
      <c r="G44" s="110">
        <f>'Załącznik nr 6 rozliczenie'!H45</f>
        <v>0</v>
      </c>
      <c r="H44" s="107">
        <f>'Załącznik nr 6 rozliczenie'!K45</f>
        <v>0</v>
      </c>
      <c r="I44" s="108">
        <f t="shared" si="2"/>
        <v>0</v>
      </c>
      <c r="J44" s="108">
        <f t="shared" si="3"/>
        <v>0</v>
      </c>
      <c r="K44" s="108">
        <f t="shared" si="4"/>
        <v>0</v>
      </c>
      <c r="L44" s="108">
        <f t="shared" si="5"/>
        <v>0</v>
      </c>
      <c r="M44" s="166">
        <f>'Załącznik nr 6 rozliczenie'!BW45</f>
        <v>0</v>
      </c>
      <c r="N44" s="167">
        <f t="shared" si="6"/>
        <v>0</v>
      </c>
      <c r="O44" s="166"/>
      <c r="P44" s="167">
        <f t="shared" si="7"/>
        <v>0</v>
      </c>
      <c r="Q44" s="166">
        <f t="shared" si="8"/>
        <v>0</v>
      </c>
      <c r="R44" s="169">
        <f t="shared" si="9"/>
        <v>0</v>
      </c>
      <c r="S44" s="191">
        <f>'Załącznik nr 6 rozliczenie'!BX45</f>
        <v>0</v>
      </c>
      <c r="T44" s="167">
        <f t="shared" si="10"/>
        <v>0</v>
      </c>
      <c r="U44" s="332"/>
      <c r="V44" s="325">
        <f>'Załącznik nr 6 rozliczenie'!ER45</f>
        <v>0</v>
      </c>
      <c r="W44" s="326">
        <f t="shared" si="11"/>
        <v>0</v>
      </c>
      <c r="X44" s="167">
        <f t="shared" si="12"/>
        <v>0</v>
      </c>
      <c r="Y44" s="332"/>
      <c r="Z44" s="325">
        <f>'Załącznik nr 6 rozliczenie'!ES45</f>
        <v>0</v>
      </c>
      <c r="AA44" s="175">
        <f t="shared" si="13"/>
        <v>0</v>
      </c>
      <c r="AB44" s="169">
        <f t="shared" si="14"/>
        <v>0</v>
      </c>
      <c r="AC44" s="334"/>
      <c r="AD44" s="175">
        <f t="shared" si="32"/>
        <v>0</v>
      </c>
      <c r="AE44" s="336"/>
      <c r="AF44" s="167">
        <f t="shared" si="33"/>
        <v>0</v>
      </c>
      <c r="AG44" s="96">
        <f>'Załącznik nr 6 rozliczenie'!EP45</f>
        <v>0</v>
      </c>
      <c r="AH44" s="116">
        <f>'Załącznik nr 6 rozliczenie'!EQ45</f>
        <v>0</v>
      </c>
      <c r="AI44" s="330">
        <f t="shared" si="34"/>
        <v>0</v>
      </c>
      <c r="AJ44" s="179">
        <f t="shared" si="35"/>
        <v>0</v>
      </c>
      <c r="AK44" s="178">
        <f t="shared" si="36"/>
        <v>0</v>
      </c>
      <c r="AL44" s="157">
        <f t="shared" si="37"/>
        <v>0</v>
      </c>
      <c r="AM44" s="332"/>
      <c r="AN44" s="175">
        <f t="shared" si="38"/>
        <v>0</v>
      </c>
      <c r="AO44" s="336"/>
      <c r="AP44" s="175">
        <f t="shared" si="39"/>
        <v>0</v>
      </c>
      <c r="AQ44" s="183">
        <f t="shared" si="40"/>
        <v>0</v>
      </c>
      <c r="AR44" s="192">
        <f t="shared" si="41"/>
        <v>0</v>
      </c>
      <c r="AS44" s="332"/>
      <c r="AT44" s="175">
        <f t="shared" si="42"/>
        <v>0</v>
      </c>
      <c r="AU44" s="336"/>
      <c r="AV44" s="175">
        <f t="shared" si="43"/>
        <v>0</v>
      </c>
      <c r="AW44" s="183">
        <f t="shared" si="44"/>
        <v>0</v>
      </c>
      <c r="AX44" s="169">
        <f t="shared" si="45"/>
        <v>0</v>
      </c>
      <c r="AY44" s="334"/>
      <c r="AZ44" s="187">
        <f t="shared" si="46"/>
        <v>0</v>
      </c>
      <c r="BA44" s="332"/>
      <c r="BB44" s="175">
        <f t="shared" si="47"/>
        <v>0</v>
      </c>
      <c r="BC44" s="334"/>
      <c r="BD44" s="195">
        <f t="shared" si="48"/>
        <v>0</v>
      </c>
      <c r="BE44" s="191">
        <f t="shared" si="49"/>
        <v>0</v>
      </c>
      <c r="BF44" s="192">
        <f t="shared" si="50"/>
        <v>0</v>
      </c>
      <c r="BG44" s="332"/>
      <c r="BH44" s="195">
        <f t="shared" si="51"/>
        <v>0</v>
      </c>
      <c r="BI44" s="334"/>
      <c r="BJ44" s="184">
        <f t="shared" si="52"/>
        <v>0</v>
      </c>
      <c r="BK44" s="166">
        <f t="shared" si="53"/>
        <v>0</v>
      </c>
      <c r="BL44" s="184">
        <f t="shared" si="54"/>
        <v>0</v>
      </c>
      <c r="BM44" s="332"/>
      <c r="BN44" s="175">
        <f t="shared" si="55"/>
        <v>0</v>
      </c>
      <c r="BO44" s="336"/>
      <c r="BP44" s="169">
        <f t="shared" si="56"/>
        <v>0</v>
      </c>
      <c r="BQ44" s="191">
        <f t="shared" si="57"/>
        <v>0</v>
      </c>
      <c r="BR44" s="169">
        <f t="shared" si="58"/>
        <v>0</v>
      </c>
      <c r="BS44" s="334"/>
      <c r="BT44" s="119">
        <f>'Załącznik nr 6 rozliczenie'!ET45</f>
        <v>0</v>
      </c>
      <c r="BU44" s="161">
        <f t="shared" si="59"/>
        <v>0</v>
      </c>
      <c r="BV44" s="157">
        <f t="shared" si="60"/>
        <v>0</v>
      </c>
      <c r="BW44" s="156">
        <f t="shared" si="23"/>
        <v>0</v>
      </c>
      <c r="BX44" s="157">
        <f t="shared" si="24"/>
        <v>0</v>
      </c>
      <c r="BY44" s="158">
        <f t="shared" si="25"/>
        <v>0</v>
      </c>
      <c r="BZ44" s="345"/>
      <c r="CA44" s="346"/>
      <c r="CB44" s="345"/>
      <c r="CC44" s="347"/>
      <c r="CD44" s="348"/>
      <c r="CE44" s="120">
        <f t="shared" si="61"/>
        <v>0</v>
      </c>
      <c r="CF44" s="124">
        <f t="shared" si="62"/>
        <v>0</v>
      </c>
      <c r="CG44" s="131">
        <f t="shared" si="63"/>
        <v>0</v>
      </c>
      <c r="CH44" s="142">
        <f t="shared" si="64"/>
        <v>0</v>
      </c>
      <c r="CI44" s="143">
        <f t="shared" si="65"/>
        <v>0</v>
      </c>
      <c r="CJ44" s="139">
        <f t="shared" si="66"/>
        <v>0</v>
      </c>
      <c r="CK44" s="143">
        <f t="shared" si="67"/>
        <v>0</v>
      </c>
      <c r="CL44" s="144">
        <f t="shared" si="68"/>
        <v>0</v>
      </c>
      <c r="CM44" s="143">
        <f t="shared" si="69"/>
        <v>0</v>
      </c>
      <c r="CO44" s="125"/>
    </row>
    <row r="45" spans="1:93" s="89" customFormat="1" ht="15" customHeight="1" x14ac:dyDescent="0.2">
      <c r="A45" s="112" t="s">
        <v>146</v>
      </c>
      <c r="B45" s="109">
        <f>'Załącznik nr 6 rozliczenie'!C46</f>
        <v>0</v>
      </c>
      <c r="C45" s="109">
        <f>'Załącznik nr 6 rozliczenie'!D46</f>
        <v>0</v>
      </c>
      <c r="D45" s="109">
        <f>'Załącznik nr 6 rozliczenie'!E46</f>
        <v>0</v>
      </c>
      <c r="E45" s="110">
        <f>'Załącznik nr 6 rozliczenie'!F46</f>
        <v>0</v>
      </c>
      <c r="F45" s="111">
        <f>'Załącznik nr 6 rozliczenie'!G46</f>
        <v>0</v>
      </c>
      <c r="G45" s="110">
        <f>'Załącznik nr 6 rozliczenie'!H46</f>
        <v>0</v>
      </c>
      <c r="H45" s="107">
        <f>'Załącznik nr 6 rozliczenie'!K46</f>
        <v>0</v>
      </c>
      <c r="I45" s="108">
        <f t="shared" si="2"/>
        <v>0</v>
      </c>
      <c r="J45" s="108">
        <f t="shared" si="3"/>
        <v>0</v>
      </c>
      <c r="K45" s="108">
        <f t="shared" si="4"/>
        <v>0</v>
      </c>
      <c r="L45" s="108">
        <f t="shared" si="5"/>
        <v>0</v>
      </c>
      <c r="M45" s="166">
        <f>'Załącznik nr 6 rozliczenie'!BW46</f>
        <v>0</v>
      </c>
      <c r="N45" s="167">
        <f t="shared" si="6"/>
        <v>0</v>
      </c>
      <c r="O45" s="166"/>
      <c r="P45" s="167">
        <f t="shared" si="7"/>
        <v>0</v>
      </c>
      <c r="Q45" s="166">
        <f t="shared" si="8"/>
        <v>0</v>
      </c>
      <c r="R45" s="169">
        <f t="shared" si="9"/>
        <v>0</v>
      </c>
      <c r="S45" s="191">
        <f>'Załącznik nr 6 rozliczenie'!BX46</f>
        <v>0</v>
      </c>
      <c r="T45" s="167">
        <f t="shared" si="10"/>
        <v>0</v>
      </c>
      <c r="U45" s="332"/>
      <c r="V45" s="325">
        <f>'Załącznik nr 6 rozliczenie'!ER46</f>
        <v>0</v>
      </c>
      <c r="W45" s="326">
        <f t="shared" si="11"/>
        <v>0</v>
      </c>
      <c r="X45" s="167">
        <f t="shared" si="12"/>
        <v>0</v>
      </c>
      <c r="Y45" s="332"/>
      <c r="Z45" s="325">
        <f>'Załącznik nr 6 rozliczenie'!ES46</f>
        <v>0</v>
      </c>
      <c r="AA45" s="175">
        <f t="shared" si="13"/>
        <v>0</v>
      </c>
      <c r="AB45" s="169">
        <f t="shared" si="14"/>
        <v>0</v>
      </c>
      <c r="AC45" s="334"/>
      <c r="AD45" s="175">
        <f t="shared" si="32"/>
        <v>0</v>
      </c>
      <c r="AE45" s="336"/>
      <c r="AF45" s="167">
        <f t="shared" si="33"/>
        <v>0</v>
      </c>
      <c r="AG45" s="96">
        <f>'Załącznik nr 6 rozliczenie'!EP46</f>
        <v>0</v>
      </c>
      <c r="AH45" s="116">
        <f>'Załącznik nr 6 rozliczenie'!EQ46</f>
        <v>0</v>
      </c>
      <c r="AI45" s="330">
        <f t="shared" si="34"/>
        <v>0</v>
      </c>
      <c r="AJ45" s="179">
        <f t="shared" si="35"/>
        <v>0</v>
      </c>
      <c r="AK45" s="178">
        <f t="shared" si="36"/>
        <v>0</v>
      </c>
      <c r="AL45" s="157">
        <f t="shared" si="37"/>
        <v>0</v>
      </c>
      <c r="AM45" s="332"/>
      <c r="AN45" s="175">
        <f t="shared" si="38"/>
        <v>0</v>
      </c>
      <c r="AO45" s="336"/>
      <c r="AP45" s="175">
        <f t="shared" si="39"/>
        <v>0</v>
      </c>
      <c r="AQ45" s="183">
        <f t="shared" si="40"/>
        <v>0</v>
      </c>
      <c r="AR45" s="192">
        <f t="shared" si="41"/>
        <v>0</v>
      </c>
      <c r="AS45" s="332"/>
      <c r="AT45" s="175">
        <f t="shared" si="42"/>
        <v>0</v>
      </c>
      <c r="AU45" s="336"/>
      <c r="AV45" s="175">
        <f t="shared" si="43"/>
        <v>0</v>
      </c>
      <c r="AW45" s="183">
        <f t="shared" si="44"/>
        <v>0</v>
      </c>
      <c r="AX45" s="169">
        <f t="shared" si="45"/>
        <v>0</v>
      </c>
      <c r="AY45" s="334"/>
      <c r="AZ45" s="187">
        <f t="shared" si="46"/>
        <v>0</v>
      </c>
      <c r="BA45" s="332"/>
      <c r="BB45" s="175">
        <f t="shared" si="47"/>
        <v>0</v>
      </c>
      <c r="BC45" s="334"/>
      <c r="BD45" s="195">
        <f t="shared" si="48"/>
        <v>0</v>
      </c>
      <c r="BE45" s="191">
        <f t="shared" si="49"/>
        <v>0</v>
      </c>
      <c r="BF45" s="192">
        <f t="shared" si="50"/>
        <v>0</v>
      </c>
      <c r="BG45" s="332"/>
      <c r="BH45" s="195">
        <f t="shared" si="51"/>
        <v>0</v>
      </c>
      <c r="BI45" s="334"/>
      <c r="BJ45" s="184">
        <f t="shared" si="52"/>
        <v>0</v>
      </c>
      <c r="BK45" s="166">
        <f t="shared" si="53"/>
        <v>0</v>
      </c>
      <c r="BL45" s="184">
        <f t="shared" si="54"/>
        <v>0</v>
      </c>
      <c r="BM45" s="332"/>
      <c r="BN45" s="175">
        <f t="shared" si="55"/>
        <v>0</v>
      </c>
      <c r="BO45" s="336"/>
      <c r="BP45" s="169">
        <f t="shared" si="56"/>
        <v>0</v>
      </c>
      <c r="BQ45" s="191">
        <f t="shared" si="57"/>
        <v>0</v>
      </c>
      <c r="BR45" s="169">
        <f t="shared" si="58"/>
        <v>0</v>
      </c>
      <c r="BS45" s="334"/>
      <c r="BT45" s="119">
        <f>'Załącznik nr 6 rozliczenie'!ET46</f>
        <v>0</v>
      </c>
      <c r="BU45" s="161">
        <f t="shared" si="59"/>
        <v>0</v>
      </c>
      <c r="BV45" s="157">
        <f t="shared" si="60"/>
        <v>0</v>
      </c>
      <c r="BW45" s="156">
        <f t="shared" si="23"/>
        <v>0</v>
      </c>
      <c r="BX45" s="157">
        <f t="shared" si="24"/>
        <v>0</v>
      </c>
      <c r="BY45" s="158">
        <f t="shared" si="25"/>
        <v>0</v>
      </c>
      <c r="BZ45" s="345"/>
      <c r="CA45" s="346"/>
      <c r="CB45" s="345"/>
      <c r="CC45" s="347"/>
      <c r="CD45" s="348"/>
      <c r="CE45" s="120">
        <f t="shared" si="61"/>
        <v>0</v>
      </c>
      <c r="CF45" s="124">
        <f t="shared" si="62"/>
        <v>0</v>
      </c>
      <c r="CG45" s="131">
        <f t="shared" si="63"/>
        <v>0</v>
      </c>
      <c r="CH45" s="142">
        <f t="shared" si="64"/>
        <v>0</v>
      </c>
      <c r="CI45" s="143">
        <f t="shared" si="65"/>
        <v>0</v>
      </c>
      <c r="CJ45" s="139">
        <f t="shared" si="66"/>
        <v>0</v>
      </c>
      <c r="CK45" s="143">
        <f t="shared" si="67"/>
        <v>0</v>
      </c>
      <c r="CL45" s="144">
        <f t="shared" si="68"/>
        <v>0</v>
      </c>
      <c r="CM45" s="143">
        <f t="shared" si="69"/>
        <v>0</v>
      </c>
      <c r="CO45" s="125"/>
    </row>
    <row r="46" spans="1:93" s="89" customFormat="1" ht="15" customHeight="1" x14ac:dyDescent="0.2">
      <c r="A46" s="112" t="s">
        <v>147</v>
      </c>
      <c r="B46" s="109">
        <f>'Załącznik nr 6 rozliczenie'!C47</f>
        <v>0</v>
      </c>
      <c r="C46" s="109">
        <f>'Załącznik nr 6 rozliczenie'!D47</f>
        <v>0</v>
      </c>
      <c r="D46" s="109">
        <f>'Załącznik nr 6 rozliczenie'!E47</f>
        <v>0</v>
      </c>
      <c r="E46" s="110">
        <f>'Załącznik nr 6 rozliczenie'!F47</f>
        <v>0</v>
      </c>
      <c r="F46" s="111">
        <f>'Załącznik nr 6 rozliczenie'!G47</f>
        <v>0</v>
      </c>
      <c r="G46" s="110">
        <f>'Załącznik nr 6 rozliczenie'!H47</f>
        <v>0</v>
      </c>
      <c r="H46" s="107">
        <f>'Załącznik nr 6 rozliczenie'!K47</f>
        <v>0</v>
      </c>
      <c r="I46" s="108">
        <f t="shared" si="2"/>
        <v>0</v>
      </c>
      <c r="J46" s="108">
        <f t="shared" si="3"/>
        <v>0</v>
      </c>
      <c r="K46" s="108">
        <f t="shared" si="4"/>
        <v>0</v>
      </c>
      <c r="L46" s="108">
        <f t="shared" si="5"/>
        <v>0</v>
      </c>
      <c r="M46" s="166">
        <f>'Załącznik nr 6 rozliczenie'!BW47</f>
        <v>0</v>
      </c>
      <c r="N46" s="167">
        <f t="shared" si="6"/>
        <v>0</v>
      </c>
      <c r="O46" s="166"/>
      <c r="P46" s="167">
        <f t="shared" si="7"/>
        <v>0</v>
      </c>
      <c r="Q46" s="166">
        <f t="shared" si="8"/>
        <v>0</v>
      </c>
      <c r="R46" s="169">
        <f t="shared" si="9"/>
        <v>0</v>
      </c>
      <c r="S46" s="191">
        <f>'Załącznik nr 6 rozliczenie'!BX47</f>
        <v>0</v>
      </c>
      <c r="T46" s="167">
        <f t="shared" si="10"/>
        <v>0</v>
      </c>
      <c r="U46" s="332"/>
      <c r="V46" s="325">
        <f>'Załącznik nr 6 rozliczenie'!ER47</f>
        <v>0</v>
      </c>
      <c r="W46" s="326">
        <f t="shared" si="11"/>
        <v>0</v>
      </c>
      <c r="X46" s="167">
        <f t="shared" si="12"/>
        <v>0</v>
      </c>
      <c r="Y46" s="332"/>
      <c r="Z46" s="325">
        <f>'Załącznik nr 6 rozliczenie'!ES47</f>
        <v>0</v>
      </c>
      <c r="AA46" s="175">
        <f t="shared" si="13"/>
        <v>0</v>
      </c>
      <c r="AB46" s="169">
        <f t="shared" si="14"/>
        <v>0</v>
      </c>
      <c r="AC46" s="334"/>
      <c r="AD46" s="175">
        <f t="shared" si="32"/>
        <v>0</v>
      </c>
      <c r="AE46" s="336"/>
      <c r="AF46" s="167">
        <f t="shared" si="33"/>
        <v>0</v>
      </c>
      <c r="AG46" s="96">
        <f>'Załącznik nr 6 rozliczenie'!EP47</f>
        <v>0</v>
      </c>
      <c r="AH46" s="116">
        <f>'Załącznik nr 6 rozliczenie'!EQ47</f>
        <v>0</v>
      </c>
      <c r="AI46" s="330">
        <f t="shared" si="34"/>
        <v>0</v>
      </c>
      <c r="AJ46" s="179">
        <f t="shared" si="35"/>
        <v>0</v>
      </c>
      <c r="AK46" s="178">
        <f t="shared" si="36"/>
        <v>0</v>
      </c>
      <c r="AL46" s="157">
        <f t="shared" si="37"/>
        <v>0</v>
      </c>
      <c r="AM46" s="332"/>
      <c r="AN46" s="175">
        <f t="shared" si="38"/>
        <v>0</v>
      </c>
      <c r="AO46" s="336"/>
      <c r="AP46" s="175">
        <f t="shared" si="39"/>
        <v>0</v>
      </c>
      <c r="AQ46" s="183">
        <f t="shared" si="40"/>
        <v>0</v>
      </c>
      <c r="AR46" s="192">
        <f t="shared" si="41"/>
        <v>0</v>
      </c>
      <c r="AS46" s="332"/>
      <c r="AT46" s="175">
        <f t="shared" si="42"/>
        <v>0</v>
      </c>
      <c r="AU46" s="336"/>
      <c r="AV46" s="175">
        <f t="shared" si="43"/>
        <v>0</v>
      </c>
      <c r="AW46" s="183">
        <f t="shared" si="44"/>
        <v>0</v>
      </c>
      <c r="AX46" s="169">
        <f t="shared" si="45"/>
        <v>0</v>
      </c>
      <c r="AY46" s="334"/>
      <c r="AZ46" s="187">
        <f t="shared" si="46"/>
        <v>0</v>
      </c>
      <c r="BA46" s="332"/>
      <c r="BB46" s="175">
        <f t="shared" si="47"/>
        <v>0</v>
      </c>
      <c r="BC46" s="334"/>
      <c r="BD46" s="195">
        <f t="shared" si="48"/>
        <v>0</v>
      </c>
      <c r="BE46" s="191">
        <f t="shared" si="49"/>
        <v>0</v>
      </c>
      <c r="BF46" s="192">
        <f t="shared" si="50"/>
        <v>0</v>
      </c>
      <c r="BG46" s="332"/>
      <c r="BH46" s="195">
        <f t="shared" si="51"/>
        <v>0</v>
      </c>
      <c r="BI46" s="334"/>
      <c r="BJ46" s="184">
        <f t="shared" si="52"/>
        <v>0</v>
      </c>
      <c r="BK46" s="166">
        <f t="shared" si="53"/>
        <v>0</v>
      </c>
      <c r="BL46" s="184">
        <f t="shared" si="54"/>
        <v>0</v>
      </c>
      <c r="BM46" s="332"/>
      <c r="BN46" s="175">
        <f t="shared" si="55"/>
        <v>0</v>
      </c>
      <c r="BO46" s="336"/>
      <c r="BP46" s="169">
        <f t="shared" si="56"/>
        <v>0</v>
      </c>
      <c r="BQ46" s="191">
        <f t="shared" si="57"/>
        <v>0</v>
      </c>
      <c r="BR46" s="169">
        <f t="shared" si="58"/>
        <v>0</v>
      </c>
      <c r="BS46" s="334"/>
      <c r="BT46" s="119">
        <f>'Załącznik nr 6 rozliczenie'!ET47</f>
        <v>0</v>
      </c>
      <c r="BU46" s="161">
        <f t="shared" si="59"/>
        <v>0</v>
      </c>
      <c r="BV46" s="157">
        <f t="shared" si="60"/>
        <v>0</v>
      </c>
      <c r="BW46" s="156">
        <f t="shared" si="23"/>
        <v>0</v>
      </c>
      <c r="BX46" s="157">
        <f t="shared" si="24"/>
        <v>0</v>
      </c>
      <c r="BY46" s="158">
        <f t="shared" si="25"/>
        <v>0</v>
      </c>
      <c r="BZ46" s="345"/>
      <c r="CA46" s="346"/>
      <c r="CB46" s="345"/>
      <c r="CC46" s="347"/>
      <c r="CD46" s="348"/>
      <c r="CE46" s="120">
        <f t="shared" si="61"/>
        <v>0</v>
      </c>
      <c r="CF46" s="124">
        <f t="shared" si="62"/>
        <v>0</v>
      </c>
      <c r="CG46" s="131">
        <f t="shared" si="63"/>
        <v>0</v>
      </c>
      <c r="CH46" s="142">
        <f t="shared" si="64"/>
        <v>0</v>
      </c>
      <c r="CI46" s="143">
        <f t="shared" si="65"/>
        <v>0</v>
      </c>
      <c r="CJ46" s="139">
        <f t="shared" si="66"/>
        <v>0</v>
      </c>
      <c r="CK46" s="143">
        <f t="shared" si="67"/>
        <v>0</v>
      </c>
      <c r="CL46" s="144">
        <f t="shared" si="68"/>
        <v>0</v>
      </c>
      <c r="CM46" s="143">
        <f t="shared" si="69"/>
        <v>0</v>
      </c>
      <c r="CO46" s="125"/>
    </row>
    <row r="47" spans="1:93" s="89" customFormat="1" ht="15" customHeight="1" x14ac:dyDescent="0.2">
      <c r="A47" s="109" t="s">
        <v>148</v>
      </c>
      <c r="B47" s="109">
        <f>'Załącznik nr 6 rozliczenie'!C48</f>
        <v>0</v>
      </c>
      <c r="C47" s="109">
        <f>'Załącznik nr 6 rozliczenie'!D48</f>
        <v>0</v>
      </c>
      <c r="D47" s="109">
        <f>'Załącznik nr 6 rozliczenie'!E48</f>
        <v>0</v>
      </c>
      <c r="E47" s="110">
        <f>'Załącznik nr 6 rozliczenie'!F48</f>
        <v>0</v>
      </c>
      <c r="F47" s="111">
        <f>'Załącznik nr 6 rozliczenie'!G48</f>
        <v>0</v>
      </c>
      <c r="G47" s="110">
        <f>'Załącznik nr 6 rozliczenie'!H48</f>
        <v>0</v>
      </c>
      <c r="H47" s="107">
        <f>'Załącznik nr 6 rozliczenie'!K48</f>
        <v>0</v>
      </c>
      <c r="I47" s="108">
        <f t="shared" si="2"/>
        <v>0</v>
      </c>
      <c r="J47" s="108">
        <f t="shared" si="3"/>
        <v>0</v>
      </c>
      <c r="K47" s="108">
        <f t="shared" si="4"/>
        <v>0</v>
      </c>
      <c r="L47" s="108">
        <f t="shared" si="5"/>
        <v>0</v>
      </c>
      <c r="M47" s="166">
        <f>'Załącznik nr 6 rozliczenie'!BW48</f>
        <v>0</v>
      </c>
      <c r="N47" s="167">
        <f t="shared" si="6"/>
        <v>0</v>
      </c>
      <c r="O47" s="166"/>
      <c r="P47" s="167">
        <f t="shared" si="7"/>
        <v>0</v>
      </c>
      <c r="Q47" s="166">
        <f t="shared" si="8"/>
        <v>0</v>
      </c>
      <c r="R47" s="169">
        <f t="shared" si="9"/>
        <v>0</v>
      </c>
      <c r="S47" s="191">
        <f>'Załącznik nr 6 rozliczenie'!BX48</f>
        <v>0</v>
      </c>
      <c r="T47" s="167">
        <f t="shared" si="10"/>
        <v>0</v>
      </c>
      <c r="U47" s="332"/>
      <c r="V47" s="325">
        <f>'Załącznik nr 6 rozliczenie'!ER48</f>
        <v>0</v>
      </c>
      <c r="W47" s="326">
        <f t="shared" si="11"/>
        <v>0</v>
      </c>
      <c r="X47" s="167">
        <f t="shared" si="12"/>
        <v>0</v>
      </c>
      <c r="Y47" s="332"/>
      <c r="Z47" s="325">
        <f>'Załącznik nr 6 rozliczenie'!ES48</f>
        <v>0</v>
      </c>
      <c r="AA47" s="175">
        <f t="shared" si="13"/>
        <v>0</v>
      </c>
      <c r="AB47" s="169">
        <f t="shared" si="14"/>
        <v>0</v>
      </c>
      <c r="AC47" s="334"/>
      <c r="AD47" s="175">
        <f t="shared" si="32"/>
        <v>0</v>
      </c>
      <c r="AE47" s="336"/>
      <c r="AF47" s="167">
        <f t="shared" si="33"/>
        <v>0</v>
      </c>
      <c r="AG47" s="96">
        <f>'Załącznik nr 6 rozliczenie'!EP48</f>
        <v>0</v>
      </c>
      <c r="AH47" s="116">
        <f>'Załącznik nr 6 rozliczenie'!EQ48</f>
        <v>0</v>
      </c>
      <c r="AI47" s="330">
        <f t="shared" si="34"/>
        <v>0</v>
      </c>
      <c r="AJ47" s="179">
        <f t="shared" si="35"/>
        <v>0</v>
      </c>
      <c r="AK47" s="178">
        <f t="shared" si="36"/>
        <v>0</v>
      </c>
      <c r="AL47" s="157">
        <f t="shared" si="37"/>
        <v>0</v>
      </c>
      <c r="AM47" s="332"/>
      <c r="AN47" s="175">
        <f t="shared" si="38"/>
        <v>0</v>
      </c>
      <c r="AO47" s="336"/>
      <c r="AP47" s="175">
        <f t="shared" si="39"/>
        <v>0</v>
      </c>
      <c r="AQ47" s="183">
        <f t="shared" si="40"/>
        <v>0</v>
      </c>
      <c r="AR47" s="192">
        <f t="shared" si="41"/>
        <v>0</v>
      </c>
      <c r="AS47" s="332"/>
      <c r="AT47" s="175">
        <f t="shared" si="42"/>
        <v>0</v>
      </c>
      <c r="AU47" s="336"/>
      <c r="AV47" s="175">
        <f t="shared" si="43"/>
        <v>0</v>
      </c>
      <c r="AW47" s="183">
        <f t="shared" si="44"/>
        <v>0</v>
      </c>
      <c r="AX47" s="169">
        <f t="shared" si="45"/>
        <v>0</v>
      </c>
      <c r="AY47" s="334"/>
      <c r="AZ47" s="187">
        <f t="shared" si="46"/>
        <v>0</v>
      </c>
      <c r="BA47" s="332"/>
      <c r="BB47" s="175">
        <f t="shared" si="47"/>
        <v>0</v>
      </c>
      <c r="BC47" s="334"/>
      <c r="BD47" s="195">
        <f t="shared" si="48"/>
        <v>0</v>
      </c>
      <c r="BE47" s="191">
        <f t="shared" si="49"/>
        <v>0</v>
      </c>
      <c r="BF47" s="192">
        <f t="shared" si="50"/>
        <v>0</v>
      </c>
      <c r="BG47" s="332"/>
      <c r="BH47" s="195">
        <f t="shared" si="51"/>
        <v>0</v>
      </c>
      <c r="BI47" s="334"/>
      <c r="BJ47" s="184">
        <f t="shared" si="52"/>
        <v>0</v>
      </c>
      <c r="BK47" s="166">
        <f t="shared" si="53"/>
        <v>0</v>
      </c>
      <c r="BL47" s="184">
        <f t="shared" si="54"/>
        <v>0</v>
      </c>
      <c r="BM47" s="332"/>
      <c r="BN47" s="175">
        <f t="shared" si="55"/>
        <v>0</v>
      </c>
      <c r="BO47" s="336"/>
      <c r="BP47" s="169">
        <f t="shared" si="56"/>
        <v>0</v>
      </c>
      <c r="BQ47" s="191">
        <f t="shared" si="57"/>
        <v>0</v>
      </c>
      <c r="BR47" s="169">
        <f t="shared" si="58"/>
        <v>0</v>
      </c>
      <c r="BS47" s="334"/>
      <c r="BT47" s="119">
        <f>'Załącznik nr 6 rozliczenie'!ET48</f>
        <v>0</v>
      </c>
      <c r="BU47" s="161">
        <f t="shared" si="59"/>
        <v>0</v>
      </c>
      <c r="BV47" s="157">
        <f t="shared" si="60"/>
        <v>0</v>
      </c>
      <c r="BW47" s="156">
        <f t="shared" si="23"/>
        <v>0</v>
      </c>
      <c r="BX47" s="157">
        <f t="shared" si="24"/>
        <v>0</v>
      </c>
      <c r="BY47" s="158">
        <f t="shared" si="25"/>
        <v>0</v>
      </c>
      <c r="BZ47" s="345"/>
      <c r="CA47" s="346"/>
      <c r="CB47" s="345"/>
      <c r="CC47" s="347"/>
      <c r="CD47" s="348"/>
      <c r="CE47" s="120">
        <f t="shared" si="61"/>
        <v>0</v>
      </c>
      <c r="CF47" s="124">
        <f t="shared" si="62"/>
        <v>0</v>
      </c>
      <c r="CG47" s="131">
        <f t="shared" si="63"/>
        <v>0</v>
      </c>
      <c r="CH47" s="142">
        <f t="shared" si="64"/>
        <v>0</v>
      </c>
      <c r="CI47" s="143">
        <f t="shared" si="65"/>
        <v>0</v>
      </c>
      <c r="CJ47" s="139">
        <f t="shared" si="66"/>
        <v>0</v>
      </c>
      <c r="CK47" s="143">
        <f t="shared" si="67"/>
        <v>0</v>
      </c>
      <c r="CL47" s="144">
        <f t="shared" si="68"/>
        <v>0</v>
      </c>
      <c r="CM47" s="143">
        <f t="shared" si="69"/>
        <v>0</v>
      </c>
      <c r="CO47" s="125"/>
    </row>
    <row r="48" spans="1:93" s="89" customFormat="1" ht="15" customHeight="1" x14ac:dyDescent="0.2">
      <c r="A48" s="112" t="s">
        <v>149</v>
      </c>
      <c r="B48" s="109">
        <f>'Załącznik nr 6 rozliczenie'!C49</f>
        <v>0</v>
      </c>
      <c r="C48" s="109">
        <f>'Załącznik nr 6 rozliczenie'!D49</f>
        <v>0</v>
      </c>
      <c r="D48" s="109">
        <f>'Załącznik nr 6 rozliczenie'!E49</f>
        <v>0</v>
      </c>
      <c r="E48" s="110">
        <f>'Załącznik nr 6 rozliczenie'!F49</f>
        <v>0</v>
      </c>
      <c r="F48" s="111">
        <f>'Załącznik nr 6 rozliczenie'!G49</f>
        <v>0</v>
      </c>
      <c r="G48" s="110">
        <f>'Załącznik nr 6 rozliczenie'!H49</f>
        <v>0</v>
      </c>
      <c r="H48" s="107">
        <f>'Załącznik nr 6 rozliczenie'!K49</f>
        <v>0</v>
      </c>
      <c r="I48" s="108">
        <f t="shared" si="2"/>
        <v>0</v>
      </c>
      <c r="J48" s="108">
        <f t="shared" si="3"/>
        <v>0</v>
      </c>
      <c r="K48" s="108">
        <f t="shared" si="4"/>
        <v>0</v>
      </c>
      <c r="L48" s="108">
        <f t="shared" si="5"/>
        <v>0</v>
      </c>
      <c r="M48" s="166">
        <f>'Załącznik nr 6 rozliczenie'!BW49</f>
        <v>0</v>
      </c>
      <c r="N48" s="167">
        <f t="shared" si="6"/>
        <v>0</v>
      </c>
      <c r="O48" s="166"/>
      <c r="P48" s="167">
        <f t="shared" si="7"/>
        <v>0</v>
      </c>
      <c r="Q48" s="166">
        <f t="shared" si="8"/>
        <v>0</v>
      </c>
      <c r="R48" s="169">
        <f t="shared" si="9"/>
        <v>0</v>
      </c>
      <c r="S48" s="191">
        <f>'Załącznik nr 6 rozliczenie'!BX49</f>
        <v>0</v>
      </c>
      <c r="T48" s="167">
        <f t="shared" si="10"/>
        <v>0</v>
      </c>
      <c r="U48" s="332"/>
      <c r="V48" s="325">
        <f>'Załącznik nr 6 rozliczenie'!ER49</f>
        <v>0</v>
      </c>
      <c r="W48" s="326">
        <f t="shared" si="11"/>
        <v>0</v>
      </c>
      <c r="X48" s="167">
        <f t="shared" si="12"/>
        <v>0</v>
      </c>
      <c r="Y48" s="332"/>
      <c r="Z48" s="325">
        <f>'Załącznik nr 6 rozliczenie'!ES49</f>
        <v>0</v>
      </c>
      <c r="AA48" s="175">
        <f t="shared" si="13"/>
        <v>0</v>
      </c>
      <c r="AB48" s="169">
        <f t="shared" si="14"/>
        <v>0</v>
      </c>
      <c r="AC48" s="334"/>
      <c r="AD48" s="175">
        <f t="shared" si="32"/>
        <v>0</v>
      </c>
      <c r="AE48" s="336"/>
      <c r="AF48" s="167">
        <f t="shared" si="33"/>
        <v>0</v>
      </c>
      <c r="AG48" s="96">
        <f>'Załącznik nr 6 rozliczenie'!EP49</f>
        <v>0</v>
      </c>
      <c r="AH48" s="116">
        <f>'Załącznik nr 6 rozliczenie'!EQ49</f>
        <v>0</v>
      </c>
      <c r="AI48" s="330">
        <f t="shared" si="34"/>
        <v>0</v>
      </c>
      <c r="AJ48" s="179">
        <f t="shared" si="35"/>
        <v>0</v>
      </c>
      <c r="AK48" s="178">
        <f t="shared" si="36"/>
        <v>0</v>
      </c>
      <c r="AL48" s="157">
        <f t="shared" si="37"/>
        <v>0</v>
      </c>
      <c r="AM48" s="332"/>
      <c r="AN48" s="175">
        <f t="shared" si="38"/>
        <v>0</v>
      </c>
      <c r="AO48" s="336"/>
      <c r="AP48" s="175">
        <f t="shared" si="39"/>
        <v>0</v>
      </c>
      <c r="AQ48" s="183">
        <f t="shared" si="40"/>
        <v>0</v>
      </c>
      <c r="AR48" s="192">
        <f t="shared" si="41"/>
        <v>0</v>
      </c>
      <c r="AS48" s="332"/>
      <c r="AT48" s="175">
        <f t="shared" si="42"/>
        <v>0</v>
      </c>
      <c r="AU48" s="336"/>
      <c r="AV48" s="175">
        <f t="shared" si="43"/>
        <v>0</v>
      </c>
      <c r="AW48" s="183">
        <f t="shared" si="44"/>
        <v>0</v>
      </c>
      <c r="AX48" s="169">
        <f t="shared" si="45"/>
        <v>0</v>
      </c>
      <c r="AY48" s="334"/>
      <c r="AZ48" s="187">
        <f t="shared" si="46"/>
        <v>0</v>
      </c>
      <c r="BA48" s="332"/>
      <c r="BB48" s="175">
        <f t="shared" si="47"/>
        <v>0</v>
      </c>
      <c r="BC48" s="334"/>
      <c r="BD48" s="195">
        <f t="shared" si="48"/>
        <v>0</v>
      </c>
      <c r="BE48" s="191">
        <f t="shared" si="49"/>
        <v>0</v>
      </c>
      <c r="BF48" s="192">
        <f t="shared" si="50"/>
        <v>0</v>
      </c>
      <c r="BG48" s="332"/>
      <c r="BH48" s="195">
        <f t="shared" si="51"/>
        <v>0</v>
      </c>
      <c r="BI48" s="334"/>
      <c r="BJ48" s="184">
        <f t="shared" si="52"/>
        <v>0</v>
      </c>
      <c r="BK48" s="166">
        <f t="shared" si="53"/>
        <v>0</v>
      </c>
      <c r="BL48" s="184">
        <f t="shared" si="54"/>
        <v>0</v>
      </c>
      <c r="BM48" s="332"/>
      <c r="BN48" s="175">
        <f t="shared" si="55"/>
        <v>0</v>
      </c>
      <c r="BO48" s="336"/>
      <c r="BP48" s="169">
        <f t="shared" si="56"/>
        <v>0</v>
      </c>
      <c r="BQ48" s="191">
        <f t="shared" si="57"/>
        <v>0</v>
      </c>
      <c r="BR48" s="169">
        <f t="shared" si="58"/>
        <v>0</v>
      </c>
      <c r="BS48" s="334"/>
      <c r="BT48" s="119">
        <f>'Załącznik nr 6 rozliczenie'!ET49</f>
        <v>0</v>
      </c>
      <c r="BU48" s="161">
        <f t="shared" si="59"/>
        <v>0</v>
      </c>
      <c r="BV48" s="157">
        <f t="shared" si="60"/>
        <v>0</v>
      </c>
      <c r="BW48" s="156">
        <f t="shared" si="23"/>
        <v>0</v>
      </c>
      <c r="BX48" s="157">
        <f t="shared" si="24"/>
        <v>0</v>
      </c>
      <c r="BY48" s="158">
        <f t="shared" si="25"/>
        <v>0</v>
      </c>
      <c r="BZ48" s="345"/>
      <c r="CA48" s="346"/>
      <c r="CB48" s="345"/>
      <c r="CC48" s="347"/>
      <c r="CD48" s="348"/>
      <c r="CE48" s="120">
        <f t="shared" si="61"/>
        <v>0</v>
      </c>
      <c r="CF48" s="124">
        <f t="shared" si="62"/>
        <v>0</v>
      </c>
      <c r="CG48" s="131">
        <f t="shared" si="63"/>
        <v>0</v>
      </c>
      <c r="CH48" s="142">
        <f t="shared" si="64"/>
        <v>0</v>
      </c>
      <c r="CI48" s="143">
        <f t="shared" si="65"/>
        <v>0</v>
      </c>
      <c r="CJ48" s="139">
        <f t="shared" si="66"/>
        <v>0</v>
      </c>
      <c r="CK48" s="143">
        <f t="shared" si="67"/>
        <v>0</v>
      </c>
      <c r="CL48" s="144">
        <f t="shared" si="68"/>
        <v>0</v>
      </c>
      <c r="CM48" s="143">
        <f t="shared" si="69"/>
        <v>0</v>
      </c>
      <c r="CO48" s="125"/>
    </row>
    <row r="49" spans="1:159" s="89" customFormat="1" ht="15" customHeight="1" thickBot="1" x14ac:dyDescent="0.25">
      <c r="A49" s="112" t="s">
        <v>150</v>
      </c>
      <c r="B49" s="109">
        <f>'Załącznik nr 6 rozliczenie'!C50</f>
        <v>0</v>
      </c>
      <c r="C49" s="109">
        <f>'Załącznik nr 6 rozliczenie'!D50</f>
        <v>0</v>
      </c>
      <c r="D49" s="109">
        <f>'Załącznik nr 6 rozliczenie'!E50</f>
        <v>0</v>
      </c>
      <c r="E49" s="359">
        <f>'Załącznik nr 6 rozliczenie'!F50</f>
        <v>0</v>
      </c>
      <c r="F49" s="360">
        <f>'Załącznik nr 6 rozliczenie'!G50</f>
        <v>0</v>
      </c>
      <c r="G49" s="359">
        <f>'Załącznik nr 6 rozliczenie'!H50</f>
        <v>0</v>
      </c>
      <c r="H49" s="361">
        <f>'Załącznik nr 6 rozliczenie'!K50</f>
        <v>0</v>
      </c>
      <c r="I49" s="108">
        <f t="shared" si="2"/>
        <v>0</v>
      </c>
      <c r="J49" s="108">
        <f t="shared" si="3"/>
        <v>0</v>
      </c>
      <c r="K49" s="108">
        <f t="shared" si="4"/>
        <v>0</v>
      </c>
      <c r="L49" s="108">
        <f t="shared" si="5"/>
        <v>0</v>
      </c>
      <c r="M49" s="362">
        <f>'Załącznik nr 6 rozliczenie'!BW50</f>
        <v>0</v>
      </c>
      <c r="N49" s="363">
        <f t="shared" si="6"/>
        <v>0</v>
      </c>
      <c r="O49" s="362"/>
      <c r="P49" s="363">
        <f t="shared" si="7"/>
        <v>0</v>
      </c>
      <c r="Q49" s="362">
        <f t="shared" si="8"/>
        <v>0</v>
      </c>
      <c r="R49" s="364">
        <f t="shared" si="9"/>
        <v>0</v>
      </c>
      <c r="S49" s="365">
        <f>'Załącznik nr 6 rozliczenie'!BX50</f>
        <v>0</v>
      </c>
      <c r="T49" s="363">
        <f t="shared" si="10"/>
        <v>0</v>
      </c>
      <c r="U49" s="366"/>
      <c r="V49" s="367">
        <f>'Załącznik nr 6 rozliczenie'!ER50</f>
        <v>0</v>
      </c>
      <c r="W49" s="368">
        <f t="shared" si="11"/>
        <v>0</v>
      </c>
      <c r="X49" s="363">
        <f t="shared" si="12"/>
        <v>0</v>
      </c>
      <c r="Y49" s="366"/>
      <c r="Z49" s="367">
        <f>'Załącznik nr 6 rozliczenie'!ES50</f>
        <v>0</v>
      </c>
      <c r="AA49" s="369">
        <f t="shared" si="13"/>
        <v>0</v>
      </c>
      <c r="AB49" s="364">
        <f t="shared" si="14"/>
        <v>0</v>
      </c>
      <c r="AC49" s="370"/>
      <c r="AD49" s="369">
        <f t="shared" si="32"/>
        <v>0</v>
      </c>
      <c r="AE49" s="371"/>
      <c r="AF49" s="363">
        <f t="shared" si="33"/>
        <v>0</v>
      </c>
      <c r="AG49" s="372">
        <f>'Załącznik nr 6 rozliczenie'!EP50</f>
        <v>0</v>
      </c>
      <c r="AH49" s="373">
        <f>'Załącznik nr 6 rozliczenie'!EQ50</f>
        <v>0</v>
      </c>
      <c r="AI49" s="374">
        <f t="shared" si="34"/>
        <v>0</v>
      </c>
      <c r="AJ49" s="375">
        <f t="shared" si="35"/>
        <v>0</v>
      </c>
      <c r="AK49" s="376">
        <f t="shared" si="36"/>
        <v>0</v>
      </c>
      <c r="AL49" s="377">
        <f t="shared" si="37"/>
        <v>0</v>
      </c>
      <c r="AM49" s="366"/>
      <c r="AN49" s="369">
        <f t="shared" si="38"/>
        <v>0</v>
      </c>
      <c r="AO49" s="378"/>
      <c r="AP49" s="369">
        <f t="shared" si="39"/>
        <v>0</v>
      </c>
      <c r="AQ49" s="379">
        <f t="shared" si="40"/>
        <v>0</v>
      </c>
      <c r="AR49" s="380">
        <f t="shared" si="41"/>
        <v>0</v>
      </c>
      <c r="AS49" s="366"/>
      <c r="AT49" s="369">
        <f t="shared" si="42"/>
        <v>0</v>
      </c>
      <c r="AU49" s="371"/>
      <c r="AV49" s="369">
        <f t="shared" si="43"/>
        <v>0</v>
      </c>
      <c r="AW49" s="379">
        <f t="shared" si="44"/>
        <v>0</v>
      </c>
      <c r="AX49" s="364">
        <f t="shared" si="45"/>
        <v>0</v>
      </c>
      <c r="AY49" s="370"/>
      <c r="AZ49" s="381">
        <f t="shared" si="46"/>
        <v>0</v>
      </c>
      <c r="BA49" s="366"/>
      <c r="BB49" s="369">
        <f t="shared" si="47"/>
        <v>0</v>
      </c>
      <c r="BC49" s="370"/>
      <c r="BD49" s="382">
        <f t="shared" si="48"/>
        <v>0</v>
      </c>
      <c r="BE49" s="365">
        <f t="shared" si="49"/>
        <v>0</v>
      </c>
      <c r="BF49" s="380">
        <f t="shared" si="50"/>
        <v>0</v>
      </c>
      <c r="BG49" s="366"/>
      <c r="BH49" s="382">
        <f t="shared" si="51"/>
        <v>0</v>
      </c>
      <c r="BI49" s="370"/>
      <c r="BJ49" s="383">
        <f t="shared" si="52"/>
        <v>0</v>
      </c>
      <c r="BK49" s="362">
        <f t="shared" si="53"/>
        <v>0</v>
      </c>
      <c r="BL49" s="383">
        <f t="shared" si="54"/>
        <v>0</v>
      </c>
      <c r="BM49" s="366"/>
      <c r="BN49" s="369">
        <f t="shared" si="55"/>
        <v>0</v>
      </c>
      <c r="BO49" s="371"/>
      <c r="BP49" s="364">
        <f t="shared" si="56"/>
        <v>0</v>
      </c>
      <c r="BQ49" s="365">
        <f t="shared" si="57"/>
        <v>0</v>
      </c>
      <c r="BR49" s="364">
        <f t="shared" si="58"/>
        <v>0</v>
      </c>
      <c r="BS49" s="384"/>
      <c r="BT49" s="385">
        <f>'Załącznik nr 6 rozliczenie'!ET50</f>
        <v>0</v>
      </c>
      <c r="BU49" s="386">
        <f t="shared" si="59"/>
        <v>0</v>
      </c>
      <c r="BV49" s="377">
        <f t="shared" si="60"/>
        <v>0</v>
      </c>
      <c r="BW49" s="387">
        <f t="shared" si="23"/>
        <v>0</v>
      </c>
      <c r="BX49" s="377">
        <f t="shared" si="24"/>
        <v>0</v>
      </c>
      <c r="BY49" s="388">
        <f t="shared" si="25"/>
        <v>0</v>
      </c>
      <c r="BZ49" s="389"/>
      <c r="CA49" s="390"/>
      <c r="CB49" s="389"/>
      <c r="CC49" s="391"/>
      <c r="CD49" s="392"/>
      <c r="CE49" s="393">
        <f t="shared" si="61"/>
        <v>0</v>
      </c>
      <c r="CF49" s="394">
        <f t="shared" si="62"/>
        <v>0</v>
      </c>
      <c r="CG49" s="395">
        <f t="shared" si="63"/>
        <v>0</v>
      </c>
      <c r="CH49" s="396">
        <f t="shared" si="64"/>
        <v>0</v>
      </c>
      <c r="CI49" s="146">
        <f t="shared" si="65"/>
        <v>0</v>
      </c>
      <c r="CJ49" s="397">
        <f t="shared" si="66"/>
        <v>0</v>
      </c>
      <c r="CK49" s="146">
        <f t="shared" si="67"/>
        <v>0</v>
      </c>
      <c r="CL49" s="145">
        <f t="shared" si="68"/>
        <v>0</v>
      </c>
      <c r="CM49" s="146">
        <f t="shared" si="69"/>
        <v>0</v>
      </c>
      <c r="CO49" s="125"/>
    </row>
    <row r="50" spans="1:159" s="89" customFormat="1" ht="13.5" thickBot="1" x14ac:dyDescent="0.25">
      <c r="A50" s="78"/>
      <c r="B50" s="78"/>
      <c r="C50" s="78"/>
      <c r="D50" s="78"/>
      <c r="E50" s="398" t="s">
        <v>77</v>
      </c>
      <c r="F50" s="399"/>
      <c r="G50" s="398"/>
      <c r="H50" s="400" t="s">
        <v>44</v>
      </c>
      <c r="I50" s="401" t="s">
        <v>44</v>
      </c>
      <c r="J50" s="401"/>
      <c r="K50" s="401" t="s">
        <v>44</v>
      </c>
      <c r="L50" s="401" t="s">
        <v>44</v>
      </c>
      <c r="M50" s="149">
        <f>SUM(M10:M49)</f>
        <v>0</v>
      </c>
      <c r="N50" s="402">
        <f t="shared" ref="N50:BY50" si="70">SUM(N10:N49)</f>
        <v>0</v>
      </c>
      <c r="O50" s="149">
        <f t="shared" si="70"/>
        <v>0</v>
      </c>
      <c r="P50" s="402">
        <f t="shared" si="70"/>
        <v>0</v>
      </c>
      <c r="Q50" s="149">
        <f t="shared" si="70"/>
        <v>0</v>
      </c>
      <c r="R50" s="402">
        <f t="shared" si="70"/>
        <v>0</v>
      </c>
      <c r="S50" s="149">
        <f t="shared" si="70"/>
        <v>0</v>
      </c>
      <c r="T50" s="402">
        <f t="shared" si="70"/>
        <v>0</v>
      </c>
      <c r="U50" s="149">
        <f t="shared" si="70"/>
        <v>0</v>
      </c>
      <c r="V50" s="149">
        <f t="shared" si="70"/>
        <v>0</v>
      </c>
      <c r="W50" s="149">
        <f t="shared" si="70"/>
        <v>0</v>
      </c>
      <c r="X50" s="402">
        <f t="shared" si="70"/>
        <v>0</v>
      </c>
      <c r="Y50" s="149">
        <f t="shared" si="70"/>
        <v>0</v>
      </c>
      <c r="Z50" s="149">
        <f t="shared" si="70"/>
        <v>0</v>
      </c>
      <c r="AA50" s="402">
        <f t="shared" si="70"/>
        <v>0</v>
      </c>
      <c r="AB50" s="402">
        <f t="shared" si="70"/>
        <v>0</v>
      </c>
      <c r="AC50" s="149">
        <f t="shared" si="70"/>
        <v>0</v>
      </c>
      <c r="AD50" s="402">
        <f t="shared" si="70"/>
        <v>0</v>
      </c>
      <c r="AE50" s="149">
        <f t="shared" si="70"/>
        <v>0</v>
      </c>
      <c r="AF50" s="402">
        <f t="shared" si="70"/>
        <v>0</v>
      </c>
      <c r="AG50" s="149">
        <f t="shared" si="70"/>
        <v>0</v>
      </c>
      <c r="AH50" s="149">
        <f t="shared" si="70"/>
        <v>0</v>
      </c>
      <c r="AI50" s="149">
        <f t="shared" si="70"/>
        <v>0</v>
      </c>
      <c r="AJ50" s="402">
        <f t="shared" si="70"/>
        <v>0</v>
      </c>
      <c r="AK50" s="149">
        <f t="shared" si="70"/>
        <v>0</v>
      </c>
      <c r="AL50" s="402">
        <f t="shared" si="70"/>
        <v>0</v>
      </c>
      <c r="AM50" s="149">
        <f t="shared" si="70"/>
        <v>0</v>
      </c>
      <c r="AN50" s="402">
        <f t="shared" si="70"/>
        <v>0</v>
      </c>
      <c r="AO50" s="149">
        <f t="shared" si="70"/>
        <v>0</v>
      </c>
      <c r="AP50" s="402">
        <f t="shared" si="70"/>
        <v>0</v>
      </c>
      <c r="AQ50" s="149">
        <f t="shared" si="70"/>
        <v>0</v>
      </c>
      <c r="AR50" s="402">
        <f t="shared" si="70"/>
        <v>0</v>
      </c>
      <c r="AS50" s="149">
        <f t="shared" si="70"/>
        <v>0</v>
      </c>
      <c r="AT50" s="402">
        <f t="shared" si="70"/>
        <v>0</v>
      </c>
      <c r="AU50" s="149">
        <f t="shared" si="70"/>
        <v>0</v>
      </c>
      <c r="AV50" s="402">
        <f t="shared" si="70"/>
        <v>0</v>
      </c>
      <c r="AW50" s="149">
        <f t="shared" si="70"/>
        <v>0</v>
      </c>
      <c r="AX50" s="402">
        <f t="shared" si="70"/>
        <v>0</v>
      </c>
      <c r="AY50" s="149">
        <f t="shared" si="70"/>
        <v>0</v>
      </c>
      <c r="AZ50" s="402">
        <f t="shared" si="70"/>
        <v>0</v>
      </c>
      <c r="BA50" s="149">
        <f t="shared" si="70"/>
        <v>0</v>
      </c>
      <c r="BB50" s="402">
        <f t="shared" si="70"/>
        <v>0</v>
      </c>
      <c r="BC50" s="149">
        <f t="shared" si="70"/>
        <v>0</v>
      </c>
      <c r="BD50" s="402">
        <f t="shared" si="70"/>
        <v>0</v>
      </c>
      <c r="BE50" s="149">
        <f t="shared" si="70"/>
        <v>0</v>
      </c>
      <c r="BF50" s="403">
        <f t="shared" si="70"/>
        <v>0</v>
      </c>
      <c r="BG50" s="149">
        <f t="shared" si="70"/>
        <v>0</v>
      </c>
      <c r="BH50" s="402">
        <f t="shared" si="70"/>
        <v>0</v>
      </c>
      <c r="BI50" s="149">
        <f t="shared" si="70"/>
        <v>0</v>
      </c>
      <c r="BJ50" s="402">
        <f t="shared" si="70"/>
        <v>0</v>
      </c>
      <c r="BK50" s="149">
        <f t="shared" si="70"/>
        <v>0</v>
      </c>
      <c r="BL50" s="402">
        <f t="shared" si="70"/>
        <v>0</v>
      </c>
      <c r="BM50" s="149">
        <f t="shared" si="70"/>
        <v>0</v>
      </c>
      <c r="BN50" s="402">
        <f t="shared" si="70"/>
        <v>0</v>
      </c>
      <c r="BO50" s="149">
        <f t="shared" si="70"/>
        <v>0</v>
      </c>
      <c r="BP50" s="402">
        <f t="shared" si="70"/>
        <v>0</v>
      </c>
      <c r="BQ50" s="149">
        <f t="shared" si="70"/>
        <v>0</v>
      </c>
      <c r="BR50" s="402">
        <f t="shared" si="70"/>
        <v>0</v>
      </c>
      <c r="BS50" s="149">
        <f t="shared" si="70"/>
        <v>0</v>
      </c>
      <c r="BT50" s="149">
        <f t="shared" si="70"/>
        <v>0</v>
      </c>
      <c r="BU50" s="149">
        <f t="shared" si="70"/>
        <v>0</v>
      </c>
      <c r="BV50" s="402">
        <f t="shared" si="70"/>
        <v>0</v>
      </c>
      <c r="BW50" s="402">
        <f t="shared" si="70"/>
        <v>0</v>
      </c>
      <c r="BX50" s="402">
        <f t="shared" si="70"/>
        <v>0</v>
      </c>
      <c r="BY50" s="402">
        <f t="shared" si="70"/>
        <v>0</v>
      </c>
      <c r="BZ50" s="149">
        <f t="shared" ref="BZ50:CM50" si="71">SUM(BZ10:BZ49)</f>
        <v>0</v>
      </c>
      <c r="CA50" s="149">
        <f t="shared" si="71"/>
        <v>0</v>
      </c>
      <c r="CB50" s="149">
        <f t="shared" si="71"/>
        <v>0</v>
      </c>
      <c r="CC50" s="149">
        <f t="shared" si="71"/>
        <v>0</v>
      </c>
      <c r="CD50" s="149">
        <f t="shared" si="71"/>
        <v>0</v>
      </c>
      <c r="CE50" s="402">
        <f t="shared" si="71"/>
        <v>0</v>
      </c>
      <c r="CF50" s="402">
        <f t="shared" si="71"/>
        <v>0</v>
      </c>
      <c r="CG50" s="402">
        <f t="shared" si="71"/>
        <v>0</v>
      </c>
      <c r="CH50" s="149">
        <f t="shared" si="71"/>
        <v>0</v>
      </c>
      <c r="CI50" s="402">
        <f t="shared" si="71"/>
        <v>0</v>
      </c>
      <c r="CJ50" s="149">
        <f t="shared" si="71"/>
        <v>0</v>
      </c>
      <c r="CK50" s="402">
        <f t="shared" si="71"/>
        <v>0</v>
      </c>
      <c r="CL50" s="149">
        <f t="shared" si="71"/>
        <v>0</v>
      </c>
      <c r="CM50" s="404">
        <f t="shared" si="71"/>
        <v>0</v>
      </c>
    </row>
    <row r="51" spans="1:159" ht="21" customHeight="1" x14ac:dyDescent="0.2">
      <c r="CH51" s="209" t="s">
        <v>107</v>
      </c>
    </row>
    <row r="52" spans="1:159" s="8" customFormat="1" ht="13.5" thickBot="1" x14ac:dyDescent="0.25">
      <c r="P52" s="14"/>
      <c r="U52" s="214"/>
      <c r="CH52" s="209"/>
      <c r="CI52" s="1"/>
      <c r="CJ52" s="1"/>
      <c r="CN52" s="90"/>
      <c r="EI52" s="27"/>
      <c r="EN52" s="91"/>
      <c r="EV52" s="91"/>
      <c r="EY52" s="91"/>
      <c r="EZ52" s="91"/>
      <c r="FC52" s="91"/>
    </row>
    <row r="53" spans="1:159" s="8" customFormat="1" ht="15.75" customHeight="1" x14ac:dyDescent="0.25">
      <c r="BX53" s="455" t="s">
        <v>98</v>
      </c>
      <c r="BY53" s="456"/>
      <c r="CA53" s="425" t="s">
        <v>160</v>
      </c>
      <c r="CB53" s="426"/>
      <c r="CC53" s="426"/>
      <c r="CD53" s="426"/>
      <c r="CE53" s="426"/>
      <c r="CF53" s="427"/>
      <c r="CH53" s="198"/>
      <c r="CI53" s="199"/>
      <c r="CJ53" s="199"/>
      <c r="CK53" s="199"/>
      <c r="CL53" s="199"/>
      <c r="CM53" s="200"/>
      <c r="EN53" s="91"/>
      <c r="EV53" s="91"/>
      <c r="EW53" s="657"/>
      <c r="EX53" s="657"/>
      <c r="EY53" s="657"/>
      <c r="EZ53" s="91"/>
      <c r="FC53" s="91"/>
    </row>
    <row r="54" spans="1:159" s="8" customFormat="1" ht="18" x14ac:dyDescent="0.25"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58"/>
      <c r="Q54" s="58"/>
      <c r="U54" s="658"/>
      <c r="V54" s="658"/>
      <c r="W54" s="658"/>
      <c r="X54" s="658"/>
      <c r="Y54" s="658"/>
      <c r="Z54" s="658"/>
      <c r="AA54" s="658"/>
      <c r="AB54" s="658"/>
      <c r="AC54" s="658"/>
      <c r="AD54" s="658"/>
      <c r="AE54" s="658"/>
      <c r="AF54" s="658"/>
      <c r="AG54" s="658"/>
      <c r="AH54" s="658"/>
      <c r="AI54" s="658"/>
      <c r="AJ54" s="658"/>
      <c r="AK54" s="215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216"/>
      <c r="BY54" s="217"/>
      <c r="CA54" s="428"/>
      <c r="CB54" s="429"/>
      <c r="CC54" s="429"/>
      <c r="CD54" s="429"/>
      <c r="CE54" s="429"/>
      <c r="CF54" s="430"/>
      <c r="CH54" s="680" t="s">
        <v>171</v>
      </c>
      <c r="CI54" s="681"/>
      <c r="CJ54" s="681"/>
      <c r="CK54" s="681"/>
      <c r="CL54" s="681"/>
      <c r="CM54" s="682"/>
      <c r="CN54" s="93"/>
      <c r="DE54" s="89"/>
      <c r="EV54" s="91"/>
      <c r="EY54" s="91"/>
      <c r="EZ54" s="91"/>
      <c r="FC54" s="91"/>
    </row>
    <row r="55" spans="1:159" s="8" customFormat="1" ht="15.75" customHeight="1" x14ac:dyDescent="0.2">
      <c r="E55" s="552"/>
      <c r="F55" s="552"/>
      <c r="G55" s="552"/>
      <c r="H55" s="552"/>
      <c r="I55" s="553"/>
      <c r="J55" s="553"/>
      <c r="K55" s="553"/>
      <c r="L55" s="553"/>
      <c r="M55" s="22"/>
      <c r="N55" s="22"/>
      <c r="O55" s="22"/>
      <c r="P55" s="12"/>
      <c r="U55" s="658"/>
      <c r="V55" s="658"/>
      <c r="W55" s="658"/>
      <c r="X55" s="658"/>
      <c r="Y55" s="658"/>
      <c r="Z55" s="658"/>
      <c r="AA55" s="658"/>
      <c r="AB55" s="658"/>
      <c r="AC55" s="658"/>
      <c r="AD55" s="658"/>
      <c r="AE55" s="658"/>
      <c r="AF55" s="658"/>
      <c r="AG55" s="658"/>
      <c r="AH55" s="658"/>
      <c r="AI55" s="658"/>
      <c r="AJ55" s="658"/>
      <c r="AK55" s="215"/>
      <c r="BX55" s="659" t="s">
        <v>100</v>
      </c>
      <c r="BY55" s="660"/>
      <c r="CA55" s="428"/>
      <c r="CB55" s="429"/>
      <c r="CC55" s="429"/>
      <c r="CD55" s="429"/>
      <c r="CE55" s="429"/>
      <c r="CF55" s="430"/>
      <c r="CH55" s="196"/>
      <c r="CM55" s="197"/>
      <c r="EV55" s="91"/>
      <c r="EY55" s="91"/>
      <c r="EZ55" s="91"/>
      <c r="FC55" s="91"/>
    </row>
    <row r="56" spans="1:159" s="8" customFormat="1" ht="12.75" customHeight="1" x14ac:dyDescent="0.25">
      <c r="E56" s="553"/>
      <c r="F56" s="553"/>
      <c r="G56" s="553"/>
      <c r="H56" s="553"/>
      <c r="I56" s="22"/>
      <c r="J56" s="22"/>
      <c r="K56" s="12"/>
      <c r="L56" s="12"/>
      <c r="M56" s="12"/>
      <c r="N56" s="12"/>
      <c r="O56" s="202"/>
      <c r="P56" s="12"/>
      <c r="R56" s="202"/>
      <c r="S56" s="202"/>
      <c r="T56" s="202"/>
      <c r="U56" s="658"/>
      <c r="V56" s="658"/>
      <c r="W56" s="658"/>
      <c r="X56" s="658"/>
      <c r="Y56" s="658"/>
      <c r="Z56" s="658"/>
      <c r="AA56" s="658"/>
      <c r="AB56" s="658"/>
      <c r="AC56" s="658"/>
      <c r="AD56" s="658"/>
      <c r="AE56" s="658"/>
      <c r="AF56" s="658"/>
      <c r="AG56" s="658"/>
      <c r="AH56" s="658"/>
      <c r="AI56" s="658"/>
      <c r="AJ56" s="658"/>
      <c r="AK56" s="215"/>
      <c r="BX56" s="459" t="s">
        <v>99</v>
      </c>
      <c r="BY56" s="460"/>
      <c r="CA56" s="196"/>
      <c r="CF56" s="197"/>
      <c r="CH56" s="196"/>
      <c r="CM56" s="197"/>
      <c r="EV56" s="91"/>
      <c r="EY56" s="91"/>
      <c r="EZ56" s="91"/>
      <c r="FC56" s="91"/>
    </row>
    <row r="57" spans="1:159" s="8" customFormat="1" ht="12.75" customHeight="1" x14ac:dyDescent="0.2">
      <c r="K57" s="12"/>
      <c r="L57" s="12"/>
      <c r="M57" s="12"/>
      <c r="N57" s="12"/>
      <c r="O57" s="12"/>
      <c r="P57" s="12"/>
      <c r="R57" s="12"/>
      <c r="S57" s="12"/>
      <c r="T57" s="12"/>
      <c r="U57" s="658"/>
      <c r="V57" s="658"/>
      <c r="W57" s="658"/>
      <c r="X57" s="658"/>
      <c r="Y57" s="658"/>
      <c r="Z57" s="658"/>
      <c r="AA57" s="658"/>
      <c r="AB57" s="658"/>
      <c r="AC57" s="658"/>
      <c r="AD57" s="658"/>
      <c r="AE57" s="658"/>
      <c r="AF57" s="658"/>
      <c r="AG57" s="658"/>
      <c r="AH57" s="658"/>
      <c r="AI57" s="658"/>
      <c r="AJ57" s="658"/>
      <c r="AK57" s="215"/>
      <c r="CA57" s="196"/>
      <c r="CF57" s="197"/>
      <c r="CH57" s="440" t="s">
        <v>96</v>
      </c>
      <c r="CI57" s="441"/>
      <c r="CJ57" s="441"/>
      <c r="CK57" s="441"/>
      <c r="CL57" s="441"/>
      <c r="CM57" s="442"/>
      <c r="EV57" s="91"/>
      <c r="EY57" s="91"/>
      <c r="EZ57" s="91"/>
      <c r="FC57" s="91"/>
    </row>
    <row r="58" spans="1:159" s="8" customFormat="1" ht="15.75" customHeight="1" x14ac:dyDescent="0.25">
      <c r="E58" s="435"/>
      <c r="F58" s="435"/>
      <c r="G58" s="435"/>
      <c r="H58" s="435"/>
      <c r="I58" s="435"/>
      <c r="J58" s="435"/>
      <c r="K58" s="435"/>
      <c r="L58" s="435"/>
      <c r="CA58" s="434" t="s">
        <v>155</v>
      </c>
      <c r="CB58" s="435"/>
      <c r="CC58" s="435"/>
      <c r="CD58" s="435"/>
      <c r="CE58" s="435"/>
      <c r="CF58" s="436"/>
      <c r="CH58" s="443" t="s">
        <v>97</v>
      </c>
      <c r="CI58" s="444"/>
      <c r="CJ58" s="444"/>
      <c r="CK58" s="444"/>
      <c r="CL58" s="444"/>
      <c r="CM58" s="445"/>
      <c r="CN58" s="22"/>
      <c r="CO58" s="22"/>
      <c r="CP58" s="22"/>
      <c r="CQ58" s="22"/>
      <c r="CR58" s="22"/>
      <c r="EV58" s="91"/>
      <c r="EY58" s="91"/>
      <c r="EZ58" s="91"/>
      <c r="FC58" s="91"/>
    </row>
    <row r="59" spans="1:159" s="8" customFormat="1" ht="13.5" thickBot="1" x14ac:dyDescent="0.25">
      <c r="E59" s="435"/>
      <c r="F59" s="435"/>
      <c r="G59" s="435"/>
      <c r="H59" s="435"/>
      <c r="I59" s="435"/>
      <c r="J59" s="435"/>
      <c r="K59" s="435"/>
      <c r="L59" s="435"/>
      <c r="CA59" s="431" t="s">
        <v>154</v>
      </c>
      <c r="CB59" s="432"/>
      <c r="CC59" s="432"/>
      <c r="CD59" s="432"/>
      <c r="CE59" s="432"/>
      <c r="CF59" s="433"/>
      <c r="CH59" s="354"/>
      <c r="CI59" s="355"/>
      <c r="CJ59" s="355"/>
      <c r="CK59" s="355"/>
      <c r="CL59" s="355"/>
      <c r="CM59" s="356"/>
      <c r="CN59" s="22"/>
      <c r="CO59" s="22"/>
      <c r="CP59" s="22"/>
      <c r="CQ59" s="22"/>
      <c r="CR59" s="22"/>
      <c r="EV59" s="91"/>
      <c r="EY59" s="91"/>
      <c r="EZ59" s="91"/>
      <c r="FC59" s="91"/>
    </row>
    <row r="60" spans="1:159" s="8" customFormat="1" x14ac:dyDescent="0.2">
      <c r="K60" s="12"/>
      <c r="L60" s="12"/>
      <c r="M60" s="12"/>
      <c r="N60" s="12"/>
      <c r="O60" s="12"/>
      <c r="P60" s="202"/>
      <c r="Q60" s="202"/>
      <c r="R60" s="22"/>
      <c r="S60" s="22"/>
      <c r="T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EV60" s="91"/>
      <c r="EY60" s="91"/>
      <c r="EZ60" s="91"/>
      <c r="FC60" s="91"/>
    </row>
    <row r="61" spans="1:159" x14ac:dyDescent="0.2">
      <c r="K61" s="94"/>
      <c r="L61" s="94"/>
      <c r="M61" s="94"/>
      <c r="N61" s="94"/>
      <c r="O61" s="94"/>
      <c r="P61" s="94"/>
      <c r="CH61" s="357"/>
      <c r="CI61" s="357"/>
      <c r="CJ61" s="357"/>
      <c r="CK61" s="357"/>
      <c r="CL61" s="358"/>
      <c r="CM61" s="358"/>
      <c r="CN61" s="358"/>
      <c r="CO61" s="358"/>
      <c r="CP61" s="358"/>
      <c r="CQ61" s="358"/>
      <c r="CR61" s="358"/>
    </row>
    <row r="62" spans="1:159" x14ac:dyDescent="0.2">
      <c r="CH62" s="357"/>
      <c r="CI62" s="357"/>
      <c r="CJ62" s="357"/>
      <c r="CK62" s="357"/>
      <c r="CL62" s="358"/>
      <c r="CM62" s="358"/>
      <c r="CN62" s="358"/>
      <c r="CO62" s="358"/>
      <c r="CP62" s="358"/>
      <c r="CQ62" s="358"/>
      <c r="CR62" s="358"/>
    </row>
    <row r="63" spans="1:159" x14ac:dyDescent="0.2">
      <c r="CH63" s="357"/>
      <c r="CI63" s="357"/>
      <c r="CJ63" s="357"/>
      <c r="CK63" s="357"/>
      <c r="CL63" s="358"/>
      <c r="CM63" s="358"/>
      <c r="CN63" s="358"/>
      <c r="CO63" s="358"/>
      <c r="CP63" s="358"/>
      <c r="CQ63" s="358"/>
      <c r="CR63" s="358"/>
    </row>
    <row r="64" spans="1:159" x14ac:dyDescent="0.2">
      <c r="CH64" s="357"/>
      <c r="CI64" s="357"/>
      <c r="CJ64" s="357"/>
      <c r="CK64" s="357"/>
      <c r="CL64" s="358"/>
      <c r="CM64" s="358"/>
      <c r="CN64" s="358"/>
      <c r="CO64" s="358"/>
      <c r="CP64" s="358"/>
      <c r="CQ64" s="358"/>
      <c r="CR64" s="358"/>
    </row>
    <row r="82" ht="11.25" customHeight="1" x14ac:dyDescent="0.2"/>
  </sheetData>
  <sheetProtection password="CC19" sheet="1" objects="1" scenarios="1" formatCells="0" formatRows="0" insertRows="0" deleteRows="0" sort="0" autoFilter="0"/>
  <mergeCells count="101">
    <mergeCell ref="BW5:BY6"/>
    <mergeCell ref="CH54:CM54"/>
    <mergeCell ref="CH57:CM57"/>
    <mergeCell ref="CH5:CM6"/>
    <mergeCell ref="CH7:CI8"/>
    <mergeCell ref="CJ7:CK8"/>
    <mergeCell ref="CL7:CM8"/>
    <mergeCell ref="BZ7:BZ8"/>
    <mergeCell ref="CB6:CC6"/>
    <mergeCell ref="BZ6:CA6"/>
    <mergeCell ref="BZ5:CD5"/>
    <mergeCell ref="CE7:CE8"/>
    <mergeCell ref="CF7:CF8"/>
    <mergeCell ref="CC7:CC8"/>
    <mergeCell ref="CE5:CG6"/>
    <mergeCell ref="CG7:CG8"/>
    <mergeCell ref="CA53:CF55"/>
    <mergeCell ref="BY7:BY8"/>
    <mergeCell ref="AA7:AB8"/>
    <mergeCell ref="BO7:BP8"/>
    <mergeCell ref="AI7:AL7"/>
    <mergeCell ref="AS7:AT8"/>
    <mergeCell ref="BC7:BD8"/>
    <mergeCell ref="BE7:BF8"/>
    <mergeCell ref="AK8:AL8"/>
    <mergeCell ref="AI8:AJ8"/>
    <mergeCell ref="BG7:BH8"/>
    <mergeCell ref="BI7:BJ8"/>
    <mergeCell ref="BK7:BL8"/>
    <mergeCell ref="BM7:BN8"/>
    <mergeCell ref="EW53:EY53"/>
    <mergeCell ref="U54:AJ57"/>
    <mergeCell ref="E55:H55"/>
    <mergeCell ref="E56:H56"/>
    <mergeCell ref="E58:H58"/>
    <mergeCell ref="CH58:CM58"/>
    <mergeCell ref="BX53:BY53"/>
    <mergeCell ref="BX55:BY55"/>
    <mergeCell ref="BX56:BY56"/>
    <mergeCell ref="I58:L58"/>
    <mergeCell ref="I55:L55"/>
    <mergeCell ref="CA58:CF58"/>
    <mergeCell ref="A3:E3"/>
    <mergeCell ref="A5:E5"/>
    <mergeCell ref="H5:H9"/>
    <mergeCell ref="I5:I9"/>
    <mergeCell ref="J5:J9"/>
    <mergeCell ref="A8:A9"/>
    <mergeCell ref="D8:D9"/>
    <mergeCell ref="E8:E9"/>
    <mergeCell ref="G8:G9"/>
    <mergeCell ref="B8:B9"/>
    <mergeCell ref="A6:E6"/>
    <mergeCell ref="M6:R6"/>
    <mergeCell ref="S6:T6"/>
    <mergeCell ref="BS6:BV6"/>
    <mergeCell ref="U6:X6"/>
    <mergeCell ref="AY7:AZ8"/>
    <mergeCell ref="BA7:BB8"/>
    <mergeCell ref="AM6:AR6"/>
    <mergeCell ref="AS6:AX6"/>
    <mergeCell ref="AM7:AN8"/>
    <mergeCell ref="AO7:AP8"/>
    <mergeCell ref="AC6:AL6"/>
    <mergeCell ref="AY6:AZ6"/>
    <mergeCell ref="BA6:BF6"/>
    <mergeCell ref="BG6:BL6"/>
    <mergeCell ref="AG7:AH7"/>
    <mergeCell ref="M7:N8"/>
    <mergeCell ref="O7:P8"/>
    <mergeCell ref="Q7:R8"/>
    <mergeCell ref="AC7:AD8"/>
    <mergeCell ref="AE7:AF8"/>
    <mergeCell ref="S7:T8"/>
    <mergeCell ref="V7:V8"/>
    <mergeCell ref="U7:U8"/>
    <mergeCell ref="Y7:Y8"/>
    <mergeCell ref="CA59:CF59"/>
    <mergeCell ref="C8:C9"/>
    <mergeCell ref="BQ7:BR8"/>
    <mergeCell ref="BT7:BT8"/>
    <mergeCell ref="BS7:BS8"/>
    <mergeCell ref="BU7:BV8"/>
    <mergeCell ref="CD7:CD8"/>
    <mergeCell ref="BW7:BW8"/>
    <mergeCell ref="BX7:BX8"/>
    <mergeCell ref="CA7:CA8"/>
    <mergeCell ref="CB7:CB8"/>
    <mergeCell ref="AQ7:AR8"/>
    <mergeCell ref="AU7:AV8"/>
    <mergeCell ref="AW7:AX8"/>
    <mergeCell ref="E59:H59"/>
    <mergeCell ref="F8:F9"/>
    <mergeCell ref="K5:K9"/>
    <mergeCell ref="L5:L9"/>
    <mergeCell ref="Y6:AB6"/>
    <mergeCell ref="I59:L59"/>
    <mergeCell ref="W7:X8"/>
    <mergeCell ref="Z7:Z8"/>
    <mergeCell ref="BM6:BR6"/>
    <mergeCell ref="M5:BV5"/>
  </mergeCells>
  <pageMargins left="0.7" right="0.7" top="0.75" bottom="0.75" header="0.3" footer="0.3"/>
  <pageSetup paperSize="9" scale="49" fitToWidth="5" fitToHeight="0" orientation="landscape" r:id="rId1"/>
  <colBreaks count="3" manualBreakCount="3">
    <brk id="20" max="58" man="1"/>
    <brk id="44" max="58" man="1"/>
    <brk id="70" max="58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338C-6D28-43CA-9190-324E398BF7D1}">
  <sheetPr>
    <pageSetUpPr fitToPage="1"/>
  </sheetPr>
  <dimension ref="A1:M59"/>
  <sheetViews>
    <sheetView tabSelected="1" workbookViewId="0">
      <selection activeCell="L2" sqref="L2"/>
    </sheetView>
  </sheetViews>
  <sheetFormatPr defaultRowHeight="12.75" x14ac:dyDescent="0.2"/>
  <cols>
    <col min="1" max="1" width="3.28515625" customWidth="1"/>
    <col min="2" max="2" width="12.7109375" customWidth="1"/>
    <col min="3" max="3" width="7.7109375" customWidth="1"/>
    <col min="4" max="4" width="15.5703125" customWidth="1"/>
    <col min="5" max="5" width="20.28515625" customWidth="1"/>
    <col min="6" max="6" width="16.7109375" customWidth="1"/>
    <col min="7" max="7" width="22.5703125" customWidth="1"/>
    <col min="8" max="8" width="24.5703125" customWidth="1"/>
    <col min="9" max="9" width="25.140625" customWidth="1"/>
    <col min="10" max="10" width="20.85546875" customWidth="1"/>
    <col min="11" max="11" width="26.85546875" customWidth="1"/>
    <col min="12" max="12" width="22.85546875" customWidth="1"/>
    <col min="13" max="13" width="17.28515625" customWidth="1"/>
  </cols>
  <sheetData>
    <row r="1" spans="1:13" x14ac:dyDescent="0.2">
      <c r="B1" s="79"/>
      <c r="C1" s="79"/>
      <c r="D1" s="79"/>
      <c r="E1" s="79"/>
      <c r="L1" s="80" t="s">
        <v>173</v>
      </c>
    </row>
    <row r="2" spans="1:13" ht="13.5" thickBot="1" x14ac:dyDescent="0.25">
      <c r="A2" s="79"/>
      <c r="B2" s="79"/>
      <c r="C2" s="79"/>
      <c r="D2" s="79"/>
      <c r="E2" s="79"/>
    </row>
    <row r="3" spans="1:13" ht="63.75" customHeight="1" thickBot="1" x14ac:dyDescent="0.25">
      <c r="A3" s="645" t="s">
        <v>82</v>
      </c>
      <c r="B3" s="645"/>
      <c r="C3" s="645"/>
      <c r="D3" s="645"/>
      <c r="E3" s="645"/>
      <c r="F3" s="645"/>
      <c r="G3" s="712" t="s">
        <v>170</v>
      </c>
      <c r="H3" s="713"/>
      <c r="I3" s="713"/>
      <c r="J3" s="713"/>
      <c r="K3" s="713"/>
      <c r="L3" s="713"/>
      <c r="M3" s="714"/>
    </row>
    <row r="4" spans="1:13" ht="13.5" customHeight="1" x14ac:dyDescent="0.2">
      <c r="A4" s="8"/>
      <c r="B4" s="8"/>
      <c r="C4" s="8"/>
      <c r="D4" s="8"/>
      <c r="E4" s="8"/>
    </row>
    <row r="5" spans="1:13" ht="12.75" customHeight="1" x14ac:dyDescent="0.2">
      <c r="A5" s="22" t="s">
        <v>49</v>
      </c>
      <c r="B5" s="22"/>
      <c r="C5" s="22"/>
      <c r="D5" s="22"/>
      <c r="E5" s="8"/>
    </row>
    <row r="6" spans="1:13" ht="13.5" customHeight="1" x14ac:dyDescent="0.2">
      <c r="A6" s="656" t="s">
        <v>112</v>
      </c>
      <c r="B6" s="656"/>
      <c r="C6" s="656"/>
      <c r="D6" s="656"/>
      <c r="E6" s="656"/>
    </row>
    <row r="7" spans="1:13" ht="13.5" customHeight="1" thickBot="1" x14ac:dyDescent="0.25"/>
    <row r="8" spans="1:13" ht="12.75" customHeight="1" x14ac:dyDescent="0.2">
      <c r="A8" s="543" t="s">
        <v>12</v>
      </c>
      <c r="B8" s="545" t="s">
        <v>119</v>
      </c>
      <c r="C8" s="545" t="s">
        <v>120</v>
      </c>
      <c r="D8" s="539" t="s">
        <v>47</v>
      </c>
      <c r="E8" s="539" t="s">
        <v>48</v>
      </c>
      <c r="F8" s="539" t="s">
        <v>92</v>
      </c>
      <c r="G8" s="545" t="s">
        <v>93</v>
      </c>
      <c r="H8" s="559" t="s">
        <v>163</v>
      </c>
      <c r="I8" s="559" t="s">
        <v>166</v>
      </c>
      <c r="J8" s="496" t="s">
        <v>167</v>
      </c>
      <c r="K8" s="496" t="s">
        <v>165</v>
      </c>
      <c r="L8" s="719" t="s">
        <v>168</v>
      </c>
      <c r="M8" s="721" t="s">
        <v>169</v>
      </c>
    </row>
    <row r="9" spans="1:13" ht="57.75" customHeight="1" thickBot="1" x14ac:dyDescent="0.25">
      <c r="A9" s="544"/>
      <c r="B9" s="546"/>
      <c r="C9" s="546"/>
      <c r="D9" s="547"/>
      <c r="E9" s="540"/>
      <c r="F9" s="547"/>
      <c r="G9" s="546"/>
      <c r="H9" s="718"/>
      <c r="I9" s="718"/>
      <c r="J9" s="498"/>
      <c r="K9" s="498"/>
      <c r="L9" s="720"/>
      <c r="M9" s="722"/>
    </row>
    <row r="10" spans="1:13" ht="13.5" customHeight="1" thickBot="1" x14ac:dyDescent="0.25">
      <c r="A10" s="225">
        <v>1</v>
      </c>
      <c r="B10" s="225">
        <v>2</v>
      </c>
      <c r="C10" s="225">
        <v>3</v>
      </c>
      <c r="D10" s="225">
        <v>4</v>
      </c>
      <c r="E10" s="225">
        <v>5</v>
      </c>
      <c r="F10" s="225">
        <v>6</v>
      </c>
      <c r="G10" s="225">
        <v>7</v>
      </c>
      <c r="H10" s="225" t="s">
        <v>79</v>
      </c>
      <c r="I10" s="225" t="s">
        <v>164</v>
      </c>
      <c r="J10" s="225" t="s">
        <v>79</v>
      </c>
      <c r="K10" s="225" t="s">
        <v>164</v>
      </c>
      <c r="L10" s="225" t="s">
        <v>164</v>
      </c>
      <c r="M10" s="225" t="s">
        <v>164</v>
      </c>
    </row>
    <row r="11" spans="1:13" ht="12.75" customHeight="1" x14ac:dyDescent="0.2">
      <c r="A11" s="38" t="s">
        <v>24</v>
      </c>
      <c r="B11" s="415">
        <f>'Załącznik nr 6 rozliczenie'!C11</f>
        <v>0</v>
      </c>
      <c r="C11" s="415">
        <f>'Załącznik nr 6 rozliczenie'!D11</f>
        <v>0</v>
      </c>
      <c r="D11" s="415">
        <f>'Załącznik nr 6 rozliczenie'!E11</f>
        <v>0</v>
      </c>
      <c r="E11" s="415">
        <f>'Załącznik nr 6 rozliczenie'!F11</f>
        <v>0</v>
      </c>
      <c r="F11" s="415">
        <f>'Załącznik nr 6 rozliczenie'!G11</f>
        <v>0</v>
      </c>
      <c r="G11" s="415">
        <f>'Załącznik nr 6 rozliczenie'!H11</f>
        <v>0</v>
      </c>
      <c r="H11" s="256">
        <f>'Załącznik nr 6 rozliczenie'!CA11</f>
        <v>0</v>
      </c>
      <c r="I11" s="259">
        <f>'Załącznik nr 6 rozliczenie'!CB11</f>
        <v>0</v>
      </c>
      <c r="J11" s="128">
        <f>'Załącznik nr 6 rozliczenie'!EH11</f>
        <v>0</v>
      </c>
      <c r="K11" s="129">
        <f>'Załącznik nr 6 rozliczenie'!EI11</f>
        <v>0</v>
      </c>
      <c r="L11" s="158">
        <f>'Załącznik nr 7 dopłaty'!BY10</f>
        <v>0</v>
      </c>
      <c r="M11" s="131">
        <f>'Załącznik nr 7 dopłaty'!CG10</f>
        <v>0</v>
      </c>
    </row>
    <row r="12" spans="1:13" ht="13.5" customHeight="1" x14ac:dyDescent="0.2">
      <c r="A12" s="26" t="s">
        <v>25</v>
      </c>
      <c r="B12" s="415">
        <f>'Załącznik nr 6 rozliczenie'!C12</f>
        <v>0</v>
      </c>
      <c r="C12" s="415">
        <f>'Załącznik nr 6 rozliczenie'!D12</f>
        <v>0</v>
      </c>
      <c r="D12" s="415">
        <f>'Załącznik nr 6 rozliczenie'!E12</f>
        <v>0</v>
      </c>
      <c r="E12" s="415">
        <f>'Załącznik nr 6 rozliczenie'!F12</f>
        <v>0</v>
      </c>
      <c r="F12" s="415">
        <f>'Załącznik nr 6 rozliczenie'!G12</f>
        <v>0</v>
      </c>
      <c r="G12" s="415">
        <f>'Załącznik nr 6 rozliczenie'!H12</f>
        <v>0</v>
      </c>
      <c r="H12" s="256">
        <f>'Załącznik nr 6 rozliczenie'!CA12</f>
        <v>0</v>
      </c>
      <c r="I12" s="259">
        <f>'Załącznik nr 6 rozliczenie'!CB12</f>
        <v>0</v>
      </c>
      <c r="J12" s="128">
        <f>'Załącznik nr 6 rozliczenie'!EH12</f>
        <v>0</v>
      </c>
      <c r="K12" s="129">
        <f>'Załącznik nr 6 rozliczenie'!EI12</f>
        <v>0</v>
      </c>
      <c r="L12" s="158">
        <f>'Załącznik nr 7 dopłaty'!BY11</f>
        <v>0</v>
      </c>
      <c r="M12" s="131">
        <f>'Załącznik nr 7 dopłaty'!CG11</f>
        <v>0</v>
      </c>
    </row>
    <row r="13" spans="1:13" ht="13.5" customHeight="1" x14ac:dyDescent="0.2">
      <c r="A13" s="38" t="s">
        <v>26</v>
      </c>
      <c r="B13" s="415">
        <f>'Załącznik nr 6 rozliczenie'!C13</f>
        <v>0</v>
      </c>
      <c r="C13" s="415">
        <f>'Załącznik nr 6 rozliczenie'!D13</f>
        <v>0</v>
      </c>
      <c r="D13" s="415">
        <f>'Załącznik nr 6 rozliczenie'!E13</f>
        <v>0</v>
      </c>
      <c r="E13" s="415">
        <f>'Załącznik nr 6 rozliczenie'!F13</f>
        <v>0</v>
      </c>
      <c r="F13" s="415">
        <f>'Załącznik nr 6 rozliczenie'!G13</f>
        <v>0</v>
      </c>
      <c r="G13" s="415">
        <f>'Załącznik nr 6 rozliczenie'!H13</f>
        <v>0</v>
      </c>
      <c r="H13" s="256">
        <f>'Załącznik nr 6 rozliczenie'!CA13</f>
        <v>0</v>
      </c>
      <c r="I13" s="259">
        <f>'Załącznik nr 6 rozliczenie'!CB13</f>
        <v>0</v>
      </c>
      <c r="J13" s="128">
        <f>'Załącznik nr 6 rozliczenie'!EH13</f>
        <v>0</v>
      </c>
      <c r="K13" s="129">
        <f>'Załącznik nr 6 rozliczenie'!EI13</f>
        <v>0</v>
      </c>
      <c r="L13" s="158">
        <f>'Załącznik nr 7 dopłaty'!BY12</f>
        <v>0</v>
      </c>
      <c r="M13" s="131">
        <f>'Załącznik nr 7 dopłaty'!CG12</f>
        <v>0</v>
      </c>
    </row>
    <row r="14" spans="1:13" ht="13.5" customHeight="1" x14ac:dyDescent="0.2">
      <c r="A14" s="38" t="s">
        <v>27</v>
      </c>
      <c r="B14" s="415">
        <f>'Załącznik nr 6 rozliczenie'!C14</f>
        <v>0</v>
      </c>
      <c r="C14" s="415">
        <f>'Załącznik nr 6 rozliczenie'!D14</f>
        <v>0</v>
      </c>
      <c r="D14" s="415">
        <f>'Załącznik nr 6 rozliczenie'!E14</f>
        <v>0</v>
      </c>
      <c r="E14" s="415">
        <f>'Załącznik nr 6 rozliczenie'!F14</f>
        <v>0</v>
      </c>
      <c r="F14" s="415">
        <f>'Załącznik nr 6 rozliczenie'!G14</f>
        <v>0</v>
      </c>
      <c r="G14" s="415">
        <f>'Załącznik nr 6 rozliczenie'!H14</f>
        <v>0</v>
      </c>
      <c r="H14" s="256">
        <f>'Załącznik nr 6 rozliczenie'!CA14</f>
        <v>0</v>
      </c>
      <c r="I14" s="259">
        <f>'Załącznik nr 6 rozliczenie'!CB14</f>
        <v>0</v>
      </c>
      <c r="J14" s="128">
        <f>'Załącznik nr 6 rozliczenie'!EH14</f>
        <v>0</v>
      </c>
      <c r="K14" s="129">
        <f>'Załącznik nr 6 rozliczenie'!EI14</f>
        <v>0</v>
      </c>
      <c r="L14" s="158">
        <f>'Załącznik nr 7 dopłaty'!BY13</f>
        <v>0</v>
      </c>
      <c r="M14" s="131">
        <f>'Załącznik nr 7 dopłaty'!CG13</f>
        <v>0</v>
      </c>
    </row>
    <row r="15" spans="1:13" ht="13.5" customHeight="1" x14ac:dyDescent="0.2">
      <c r="A15" s="26" t="s">
        <v>28</v>
      </c>
      <c r="B15" s="415">
        <f>'Załącznik nr 6 rozliczenie'!C15</f>
        <v>0</v>
      </c>
      <c r="C15" s="415">
        <f>'Załącznik nr 6 rozliczenie'!D15</f>
        <v>0</v>
      </c>
      <c r="D15" s="415">
        <f>'Załącznik nr 6 rozliczenie'!E15</f>
        <v>0</v>
      </c>
      <c r="E15" s="415">
        <f>'Załącznik nr 6 rozliczenie'!F15</f>
        <v>0</v>
      </c>
      <c r="F15" s="415">
        <f>'Załącznik nr 6 rozliczenie'!G15</f>
        <v>0</v>
      </c>
      <c r="G15" s="415">
        <f>'Załącznik nr 6 rozliczenie'!H15</f>
        <v>0</v>
      </c>
      <c r="H15" s="256">
        <f>'Załącznik nr 6 rozliczenie'!CA15</f>
        <v>0</v>
      </c>
      <c r="I15" s="259">
        <f>'Załącznik nr 6 rozliczenie'!CB15</f>
        <v>0</v>
      </c>
      <c r="J15" s="128">
        <f>'Załącznik nr 6 rozliczenie'!EH15</f>
        <v>0</v>
      </c>
      <c r="K15" s="129">
        <f>'Załącznik nr 6 rozliczenie'!EI15</f>
        <v>0</v>
      </c>
      <c r="L15" s="158">
        <f>'Załącznik nr 7 dopłaty'!BY14</f>
        <v>0</v>
      </c>
      <c r="M15" s="131">
        <f>'Załącznik nr 7 dopłaty'!CG14</f>
        <v>0</v>
      </c>
    </row>
    <row r="16" spans="1:13" ht="13.5" customHeight="1" x14ac:dyDescent="0.2">
      <c r="A16" s="38" t="s">
        <v>29</v>
      </c>
      <c r="B16" s="415">
        <f>'Załącznik nr 6 rozliczenie'!C16</f>
        <v>0</v>
      </c>
      <c r="C16" s="415">
        <f>'Załącznik nr 6 rozliczenie'!D16</f>
        <v>0</v>
      </c>
      <c r="D16" s="415">
        <f>'Załącznik nr 6 rozliczenie'!E16</f>
        <v>0</v>
      </c>
      <c r="E16" s="415">
        <f>'Załącznik nr 6 rozliczenie'!F16</f>
        <v>0</v>
      </c>
      <c r="F16" s="415">
        <f>'Załącznik nr 6 rozliczenie'!G16</f>
        <v>0</v>
      </c>
      <c r="G16" s="415">
        <f>'Załącznik nr 6 rozliczenie'!H16</f>
        <v>0</v>
      </c>
      <c r="H16" s="256">
        <f>'Załącznik nr 6 rozliczenie'!CA16</f>
        <v>0</v>
      </c>
      <c r="I16" s="259">
        <f>'Załącznik nr 6 rozliczenie'!CB16</f>
        <v>0</v>
      </c>
      <c r="J16" s="128">
        <f>'Załącznik nr 6 rozliczenie'!EH16</f>
        <v>0</v>
      </c>
      <c r="K16" s="129">
        <f>'Załącznik nr 6 rozliczenie'!EI16</f>
        <v>0</v>
      </c>
      <c r="L16" s="158">
        <f>'Załącznik nr 7 dopłaty'!BY15</f>
        <v>0</v>
      </c>
      <c r="M16" s="131">
        <f>'Załącznik nr 7 dopłaty'!CG15</f>
        <v>0</v>
      </c>
    </row>
    <row r="17" spans="1:13" ht="13.5" customHeight="1" x14ac:dyDescent="0.2">
      <c r="A17" s="38" t="s">
        <v>30</v>
      </c>
      <c r="B17" s="415">
        <f>'Załącznik nr 6 rozliczenie'!C17</f>
        <v>0</v>
      </c>
      <c r="C17" s="415">
        <f>'Załącznik nr 6 rozliczenie'!D17</f>
        <v>0</v>
      </c>
      <c r="D17" s="415">
        <f>'Załącznik nr 6 rozliczenie'!E17</f>
        <v>0</v>
      </c>
      <c r="E17" s="415">
        <f>'Załącznik nr 6 rozliczenie'!F17</f>
        <v>0</v>
      </c>
      <c r="F17" s="415">
        <f>'Załącznik nr 6 rozliczenie'!G17</f>
        <v>0</v>
      </c>
      <c r="G17" s="415">
        <f>'Załącznik nr 6 rozliczenie'!H17</f>
        <v>0</v>
      </c>
      <c r="H17" s="256">
        <f>'Załącznik nr 6 rozliczenie'!CA17</f>
        <v>0</v>
      </c>
      <c r="I17" s="259">
        <f>'Załącznik nr 6 rozliczenie'!CB17</f>
        <v>0</v>
      </c>
      <c r="J17" s="128">
        <f>'Załącznik nr 6 rozliczenie'!EH17</f>
        <v>0</v>
      </c>
      <c r="K17" s="129">
        <f>'Załącznik nr 6 rozliczenie'!EI17</f>
        <v>0</v>
      </c>
      <c r="L17" s="158">
        <f>'Załącznik nr 7 dopłaty'!BY16</f>
        <v>0</v>
      </c>
      <c r="M17" s="131">
        <f>'Załącznik nr 7 dopłaty'!CG16</f>
        <v>0</v>
      </c>
    </row>
    <row r="18" spans="1:13" ht="13.5" customHeight="1" x14ac:dyDescent="0.2">
      <c r="A18" s="26" t="s">
        <v>31</v>
      </c>
      <c r="B18" s="415">
        <f>'Załącznik nr 6 rozliczenie'!C18</f>
        <v>0</v>
      </c>
      <c r="C18" s="415">
        <f>'Załącznik nr 6 rozliczenie'!D18</f>
        <v>0</v>
      </c>
      <c r="D18" s="415">
        <f>'Załącznik nr 6 rozliczenie'!E18</f>
        <v>0</v>
      </c>
      <c r="E18" s="415">
        <f>'Załącznik nr 6 rozliczenie'!F18</f>
        <v>0</v>
      </c>
      <c r="F18" s="415">
        <f>'Załącznik nr 6 rozliczenie'!G18</f>
        <v>0</v>
      </c>
      <c r="G18" s="415">
        <f>'Załącznik nr 6 rozliczenie'!H18</f>
        <v>0</v>
      </c>
      <c r="H18" s="256">
        <f>'Załącznik nr 6 rozliczenie'!CA18</f>
        <v>0</v>
      </c>
      <c r="I18" s="259">
        <f>'Załącznik nr 6 rozliczenie'!CB18</f>
        <v>0</v>
      </c>
      <c r="J18" s="128">
        <f>'Załącznik nr 6 rozliczenie'!EH18</f>
        <v>0</v>
      </c>
      <c r="K18" s="129">
        <f>'Załącznik nr 6 rozliczenie'!EI18</f>
        <v>0</v>
      </c>
      <c r="L18" s="158">
        <f>'Załącznik nr 7 dopłaty'!BY17</f>
        <v>0</v>
      </c>
      <c r="M18" s="131">
        <f>'Załącznik nr 7 dopłaty'!CG17</f>
        <v>0</v>
      </c>
    </row>
    <row r="19" spans="1:13" ht="13.5" customHeight="1" x14ac:dyDescent="0.2">
      <c r="A19" s="38" t="s">
        <v>32</v>
      </c>
      <c r="B19" s="415">
        <f>'Załącznik nr 6 rozliczenie'!C19</f>
        <v>0</v>
      </c>
      <c r="C19" s="415">
        <f>'Załącznik nr 6 rozliczenie'!D19</f>
        <v>0</v>
      </c>
      <c r="D19" s="415">
        <f>'Załącznik nr 6 rozliczenie'!E19</f>
        <v>0</v>
      </c>
      <c r="E19" s="415">
        <f>'Załącznik nr 6 rozliczenie'!F19</f>
        <v>0</v>
      </c>
      <c r="F19" s="415">
        <f>'Załącznik nr 6 rozliczenie'!G19</f>
        <v>0</v>
      </c>
      <c r="G19" s="415">
        <f>'Załącznik nr 6 rozliczenie'!H19</f>
        <v>0</v>
      </c>
      <c r="H19" s="256">
        <f>'Załącznik nr 6 rozliczenie'!CA19</f>
        <v>0</v>
      </c>
      <c r="I19" s="259">
        <f>'Załącznik nr 6 rozliczenie'!CB19</f>
        <v>0</v>
      </c>
      <c r="J19" s="128">
        <f>'Załącznik nr 6 rozliczenie'!EH19</f>
        <v>0</v>
      </c>
      <c r="K19" s="129">
        <f>'Załącznik nr 6 rozliczenie'!EI19</f>
        <v>0</v>
      </c>
      <c r="L19" s="158">
        <f>'Załącznik nr 7 dopłaty'!BY18</f>
        <v>0</v>
      </c>
      <c r="M19" s="131">
        <f>'Załącznik nr 7 dopłaty'!CG18</f>
        <v>0</v>
      </c>
    </row>
    <row r="20" spans="1:13" ht="13.5" customHeight="1" x14ac:dyDescent="0.2">
      <c r="A20" s="38" t="s">
        <v>33</v>
      </c>
      <c r="B20" s="415">
        <f>'Załącznik nr 6 rozliczenie'!C20</f>
        <v>0</v>
      </c>
      <c r="C20" s="415">
        <f>'Załącznik nr 6 rozliczenie'!D20</f>
        <v>0</v>
      </c>
      <c r="D20" s="415">
        <f>'Załącznik nr 6 rozliczenie'!E20</f>
        <v>0</v>
      </c>
      <c r="E20" s="415">
        <f>'Załącznik nr 6 rozliczenie'!F20</f>
        <v>0</v>
      </c>
      <c r="F20" s="415">
        <f>'Załącznik nr 6 rozliczenie'!G20</f>
        <v>0</v>
      </c>
      <c r="G20" s="415">
        <f>'Załącznik nr 6 rozliczenie'!H20</f>
        <v>0</v>
      </c>
      <c r="H20" s="256">
        <f>'Załącznik nr 6 rozliczenie'!CA20</f>
        <v>0</v>
      </c>
      <c r="I20" s="259">
        <f>'Załącznik nr 6 rozliczenie'!CB20</f>
        <v>0</v>
      </c>
      <c r="J20" s="128">
        <f>'Załącznik nr 6 rozliczenie'!EH20</f>
        <v>0</v>
      </c>
      <c r="K20" s="129">
        <f>'Załącznik nr 6 rozliczenie'!EI20</f>
        <v>0</v>
      </c>
      <c r="L20" s="158">
        <f>'Załącznik nr 7 dopłaty'!BY19</f>
        <v>0</v>
      </c>
      <c r="M20" s="131">
        <f>'Załącznik nr 7 dopłaty'!CG19</f>
        <v>0</v>
      </c>
    </row>
    <row r="21" spans="1:13" ht="13.5" customHeight="1" x14ac:dyDescent="0.2">
      <c r="A21" s="26" t="s">
        <v>34</v>
      </c>
      <c r="B21" s="415">
        <f>'Załącznik nr 6 rozliczenie'!C21</f>
        <v>0</v>
      </c>
      <c r="C21" s="415">
        <f>'Załącznik nr 6 rozliczenie'!D21</f>
        <v>0</v>
      </c>
      <c r="D21" s="415">
        <f>'Załącznik nr 6 rozliczenie'!E21</f>
        <v>0</v>
      </c>
      <c r="E21" s="415">
        <f>'Załącznik nr 6 rozliczenie'!F21</f>
        <v>0</v>
      </c>
      <c r="F21" s="415">
        <f>'Załącznik nr 6 rozliczenie'!G21</f>
        <v>0</v>
      </c>
      <c r="G21" s="415">
        <f>'Załącznik nr 6 rozliczenie'!H21</f>
        <v>0</v>
      </c>
      <c r="H21" s="256">
        <f>'Załącznik nr 6 rozliczenie'!CA21</f>
        <v>0</v>
      </c>
      <c r="I21" s="259">
        <f>'Załącznik nr 6 rozliczenie'!CB21</f>
        <v>0</v>
      </c>
      <c r="J21" s="128">
        <f>'Załącznik nr 6 rozliczenie'!EH21</f>
        <v>0</v>
      </c>
      <c r="K21" s="129">
        <f>'Załącznik nr 6 rozliczenie'!EI21</f>
        <v>0</v>
      </c>
      <c r="L21" s="158">
        <f>'Załącznik nr 7 dopłaty'!BY20</f>
        <v>0</v>
      </c>
      <c r="M21" s="131">
        <f>'Załącznik nr 7 dopłaty'!CG20</f>
        <v>0</v>
      </c>
    </row>
    <row r="22" spans="1:13" ht="13.5" customHeight="1" x14ac:dyDescent="0.2">
      <c r="A22" s="38" t="s">
        <v>35</v>
      </c>
      <c r="B22" s="415">
        <f>'Załącznik nr 6 rozliczenie'!C22</f>
        <v>0</v>
      </c>
      <c r="C22" s="415">
        <f>'Załącznik nr 6 rozliczenie'!D22</f>
        <v>0</v>
      </c>
      <c r="D22" s="415">
        <f>'Załącznik nr 6 rozliczenie'!E22</f>
        <v>0</v>
      </c>
      <c r="E22" s="415">
        <f>'Załącznik nr 6 rozliczenie'!F22</f>
        <v>0</v>
      </c>
      <c r="F22" s="415">
        <f>'Załącznik nr 6 rozliczenie'!G22</f>
        <v>0</v>
      </c>
      <c r="G22" s="415">
        <f>'Załącznik nr 6 rozliczenie'!H22</f>
        <v>0</v>
      </c>
      <c r="H22" s="256">
        <f>'Załącznik nr 6 rozliczenie'!CA22</f>
        <v>0</v>
      </c>
      <c r="I22" s="259">
        <f>'Załącznik nr 6 rozliczenie'!CB22</f>
        <v>0</v>
      </c>
      <c r="J22" s="128">
        <f>'Załącznik nr 6 rozliczenie'!EH22</f>
        <v>0</v>
      </c>
      <c r="K22" s="129">
        <f>'Załącznik nr 6 rozliczenie'!EI22</f>
        <v>0</v>
      </c>
      <c r="L22" s="158">
        <f>'Załącznik nr 7 dopłaty'!BY21</f>
        <v>0</v>
      </c>
      <c r="M22" s="131">
        <f>'Załącznik nr 7 dopłaty'!CG21</f>
        <v>0</v>
      </c>
    </row>
    <row r="23" spans="1:13" ht="13.5" customHeight="1" x14ac:dyDescent="0.2">
      <c r="A23" s="38" t="s">
        <v>36</v>
      </c>
      <c r="B23" s="415">
        <f>'Załącznik nr 6 rozliczenie'!C23</f>
        <v>0</v>
      </c>
      <c r="C23" s="415">
        <f>'Załącznik nr 6 rozliczenie'!D23</f>
        <v>0</v>
      </c>
      <c r="D23" s="415">
        <f>'Załącznik nr 6 rozliczenie'!E23</f>
        <v>0</v>
      </c>
      <c r="E23" s="415">
        <f>'Załącznik nr 6 rozliczenie'!F23</f>
        <v>0</v>
      </c>
      <c r="F23" s="415">
        <f>'Załącznik nr 6 rozliczenie'!G23</f>
        <v>0</v>
      </c>
      <c r="G23" s="415">
        <f>'Załącznik nr 6 rozliczenie'!H23</f>
        <v>0</v>
      </c>
      <c r="H23" s="256">
        <f>'Załącznik nr 6 rozliczenie'!CA23</f>
        <v>0</v>
      </c>
      <c r="I23" s="259">
        <f>'Załącznik nr 6 rozliczenie'!CB23</f>
        <v>0</v>
      </c>
      <c r="J23" s="128">
        <f>'Załącznik nr 6 rozliczenie'!EH23</f>
        <v>0</v>
      </c>
      <c r="K23" s="129">
        <f>'Załącznik nr 6 rozliczenie'!EI23</f>
        <v>0</v>
      </c>
      <c r="L23" s="158">
        <f>'Załącznik nr 7 dopłaty'!BY22</f>
        <v>0</v>
      </c>
      <c r="M23" s="131">
        <f>'Załącznik nr 7 dopłaty'!CG22</f>
        <v>0</v>
      </c>
    </row>
    <row r="24" spans="1:13" ht="13.5" customHeight="1" x14ac:dyDescent="0.2">
      <c r="A24" s="26" t="s">
        <v>37</v>
      </c>
      <c r="B24" s="415">
        <f>'Załącznik nr 6 rozliczenie'!C24</f>
        <v>0</v>
      </c>
      <c r="C24" s="415">
        <f>'Załącznik nr 6 rozliczenie'!D24</f>
        <v>0</v>
      </c>
      <c r="D24" s="415">
        <f>'Załącznik nr 6 rozliczenie'!E24</f>
        <v>0</v>
      </c>
      <c r="E24" s="415">
        <f>'Załącznik nr 6 rozliczenie'!F24</f>
        <v>0</v>
      </c>
      <c r="F24" s="415">
        <f>'Załącznik nr 6 rozliczenie'!G24</f>
        <v>0</v>
      </c>
      <c r="G24" s="415">
        <f>'Załącznik nr 6 rozliczenie'!H24</f>
        <v>0</v>
      </c>
      <c r="H24" s="256">
        <f>'Załącznik nr 6 rozliczenie'!CA24</f>
        <v>0</v>
      </c>
      <c r="I24" s="259">
        <f>'Załącznik nr 6 rozliczenie'!CB24</f>
        <v>0</v>
      </c>
      <c r="J24" s="128">
        <f>'Załącznik nr 6 rozliczenie'!EH24</f>
        <v>0</v>
      </c>
      <c r="K24" s="129">
        <f>'Załącznik nr 6 rozliczenie'!EI24</f>
        <v>0</v>
      </c>
      <c r="L24" s="158">
        <f>'Załącznik nr 7 dopłaty'!BY23</f>
        <v>0</v>
      </c>
      <c r="M24" s="131">
        <f>'Załącznik nr 7 dopłaty'!CG23</f>
        <v>0</v>
      </c>
    </row>
    <row r="25" spans="1:13" ht="13.5" customHeight="1" x14ac:dyDescent="0.2">
      <c r="A25" s="38" t="s">
        <v>38</v>
      </c>
      <c r="B25" s="415">
        <f>'Załącznik nr 6 rozliczenie'!C25</f>
        <v>0</v>
      </c>
      <c r="C25" s="415">
        <f>'Załącznik nr 6 rozliczenie'!D25</f>
        <v>0</v>
      </c>
      <c r="D25" s="415">
        <f>'Załącznik nr 6 rozliczenie'!E25</f>
        <v>0</v>
      </c>
      <c r="E25" s="415">
        <f>'Załącznik nr 6 rozliczenie'!F25</f>
        <v>0</v>
      </c>
      <c r="F25" s="415">
        <f>'Załącznik nr 6 rozliczenie'!G25</f>
        <v>0</v>
      </c>
      <c r="G25" s="415">
        <f>'Załącznik nr 6 rozliczenie'!H25</f>
        <v>0</v>
      </c>
      <c r="H25" s="256">
        <f>'Załącznik nr 6 rozliczenie'!CA25</f>
        <v>0</v>
      </c>
      <c r="I25" s="259">
        <f>'Załącznik nr 6 rozliczenie'!CB25</f>
        <v>0</v>
      </c>
      <c r="J25" s="128">
        <f>'Załącznik nr 6 rozliczenie'!EH25</f>
        <v>0</v>
      </c>
      <c r="K25" s="129">
        <f>'Załącznik nr 6 rozliczenie'!EI25</f>
        <v>0</v>
      </c>
      <c r="L25" s="158">
        <f>'Załącznik nr 7 dopłaty'!BY24</f>
        <v>0</v>
      </c>
      <c r="M25" s="131">
        <f>'Załącznik nr 7 dopłaty'!CG24</f>
        <v>0</v>
      </c>
    </row>
    <row r="26" spans="1:13" ht="13.5" customHeight="1" x14ac:dyDescent="0.2">
      <c r="A26" s="38" t="s">
        <v>39</v>
      </c>
      <c r="B26" s="415">
        <f>'Załącznik nr 6 rozliczenie'!C26</f>
        <v>0</v>
      </c>
      <c r="C26" s="415">
        <f>'Załącznik nr 6 rozliczenie'!D26</f>
        <v>0</v>
      </c>
      <c r="D26" s="415">
        <f>'Załącznik nr 6 rozliczenie'!E26</f>
        <v>0</v>
      </c>
      <c r="E26" s="415">
        <f>'Załącznik nr 6 rozliczenie'!F26</f>
        <v>0</v>
      </c>
      <c r="F26" s="415">
        <f>'Załącznik nr 6 rozliczenie'!G26</f>
        <v>0</v>
      </c>
      <c r="G26" s="415">
        <f>'Załącznik nr 6 rozliczenie'!H26</f>
        <v>0</v>
      </c>
      <c r="H26" s="256">
        <f>'Załącznik nr 6 rozliczenie'!CA26</f>
        <v>0</v>
      </c>
      <c r="I26" s="259">
        <f>'Załącznik nr 6 rozliczenie'!CB26</f>
        <v>0</v>
      </c>
      <c r="J26" s="128">
        <f>'Załącznik nr 6 rozliczenie'!EH26</f>
        <v>0</v>
      </c>
      <c r="K26" s="129">
        <f>'Załącznik nr 6 rozliczenie'!EI26</f>
        <v>0</v>
      </c>
      <c r="L26" s="158">
        <f>'Załącznik nr 7 dopłaty'!BY25</f>
        <v>0</v>
      </c>
      <c r="M26" s="131">
        <f>'Załącznik nr 7 dopłaty'!CG25</f>
        <v>0</v>
      </c>
    </row>
    <row r="27" spans="1:13" ht="13.5" customHeight="1" x14ac:dyDescent="0.2">
      <c r="A27" s="26" t="s">
        <v>40</v>
      </c>
      <c r="B27" s="415">
        <f>'Załącznik nr 6 rozliczenie'!C27</f>
        <v>0</v>
      </c>
      <c r="C27" s="415">
        <f>'Załącznik nr 6 rozliczenie'!D27</f>
        <v>0</v>
      </c>
      <c r="D27" s="415">
        <f>'Załącznik nr 6 rozliczenie'!E27</f>
        <v>0</v>
      </c>
      <c r="E27" s="415">
        <f>'Załącznik nr 6 rozliczenie'!F27</f>
        <v>0</v>
      </c>
      <c r="F27" s="415">
        <f>'Załącznik nr 6 rozliczenie'!G27</f>
        <v>0</v>
      </c>
      <c r="G27" s="415">
        <f>'Załącznik nr 6 rozliczenie'!H27</f>
        <v>0</v>
      </c>
      <c r="H27" s="256">
        <f>'Załącznik nr 6 rozliczenie'!CA27</f>
        <v>0</v>
      </c>
      <c r="I27" s="259">
        <f>'Załącznik nr 6 rozliczenie'!CB27</f>
        <v>0</v>
      </c>
      <c r="J27" s="128">
        <f>'Załącznik nr 6 rozliczenie'!EH27</f>
        <v>0</v>
      </c>
      <c r="K27" s="129">
        <f>'Załącznik nr 6 rozliczenie'!EI27</f>
        <v>0</v>
      </c>
      <c r="L27" s="158">
        <f>'Załącznik nr 7 dopłaty'!BY26</f>
        <v>0</v>
      </c>
      <c r="M27" s="131">
        <f>'Załącznik nr 7 dopłaty'!CG26</f>
        <v>0</v>
      </c>
    </row>
    <row r="28" spans="1:13" ht="13.5" customHeight="1" x14ac:dyDescent="0.2">
      <c r="A28" s="38" t="s">
        <v>41</v>
      </c>
      <c r="B28" s="415">
        <f>'Załącznik nr 6 rozliczenie'!C28</f>
        <v>0</v>
      </c>
      <c r="C28" s="415">
        <f>'Załącznik nr 6 rozliczenie'!D28</f>
        <v>0</v>
      </c>
      <c r="D28" s="415">
        <f>'Załącznik nr 6 rozliczenie'!E28</f>
        <v>0</v>
      </c>
      <c r="E28" s="415">
        <f>'Załącznik nr 6 rozliczenie'!F28</f>
        <v>0</v>
      </c>
      <c r="F28" s="415">
        <f>'Załącznik nr 6 rozliczenie'!G28</f>
        <v>0</v>
      </c>
      <c r="G28" s="415">
        <f>'Załącznik nr 6 rozliczenie'!H28</f>
        <v>0</v>
      </c>
      <c r="H28" s="256">
        <f>'Załącznik nr 6 rozliczenie'!CA28</f>
        <v>0</v>
      </c>
      <c r="I28" s="259">
        <f>'Załącznik nr 6 rozliczenie'!CB28</f>
        <v>0</v>
      </c>
      <c r="J28" s="128">
        <f>'Załącznik nr 6 rozliczenie'!EH28</f>
        <v>0</v>
      </c>
      <c r="K28" s="129">
        <f>'Załącznik nr 6 rozliczenie'!EI28</f>
        <v>0</v>
      </c>
      <c r="L28" s="158">
        <f>'Załącznik nr 7 dopłaty'!BY27</f>
        <v>0</v>
      </c>
      <c r="M28" s="131">
        <f>'Załącznik nr 7 dopłaty'!CG27</f>
        <v>0</v>
      </c>
    </row>
    <row r="29" spans="1:13" ht="13.5" customHeight="1" x14ac:dyDescent="0.2">
      <c r="A29" s="38" t="s">
        <v>42</v>
      </c>
      <c r="B29" s="415">
        <f>'Załącznik nr 6 rozliczenie'!C29</f>
        <v>0</v>
      </c>
      <c r="C29" s="415">
        <f>'Załącznik nr 6 rozliczenie'!D29</f>
        <v>0</v>
      </c>
      <c r="D29" s="415">
        <f>'Załącznik nr 6 rozliczenie'!E29</f>
        <v>0</v>
      </c>
      <c r="E29" s="415">
        <f>'Załącznik nr 6 rozliczenie'!F29</f>
        <v>0</v>
      </c>
      <c r="F29" s="415">
        <f>'Załącznik nr 6 rozliczenie'!G29</f>
        <v>0</v>
      </c>
      <c r="G29" s="415">
        <f>'Załącznik nr 6 rozliczenie'!H29</f>
        <v>0</v>
      </c>
      <c r="H29" s="256">
        <f>'Załącznik nr 6 rozliczenie'!CA29</f>
        <v>0</v>
      </c>
      <c r="I29" s="259">
        <f>'Załącznik nr 6 rozliczenie'!CB29</f>
        <v>0</v>
      </c>
      <c r="J29" s="128">
        <f>'Załącznik nr 6 rozliczenie'!EH29</f>
        <v>0</v>
      </c>
      <c r="K29" s="129">
        <f>'Załącznik nr 6 rozliczenie'!EI29</f>
        <v>0</v>
      </c>
      <c r="L29" s="158">
        <f>'Załącznik nr 7 dopłaty'!BY28</f>
        <v>0</v>
      </c>
      <c r="M29" s="131">
        <f>'Załącznik nr 7 dopłaty'!CG28</f>
        <v>0</v>
      </c>
    </row>
    <row r="30" spans="1:13" ht="13.5" customHeight="1" x14ac:dyDescent="0.2">
      <c r="A30" s="26" t="s">
        <v>43</v>
      </c>
      <c r="B30" s="415">
        <f>'Załącznik nr 6 rozliczenie'!C30</f>
        <v>0</v>
      </c>
      <c r="C30" s="415">
        <f>'Załącznik nr 6 rozliczenie'!D30</f>
        <v>0</v>
      </c>
      <c r="D30" s="415">
        <f>'Załącznik nr 6 rozliczenie'!E30</f>
        <v>0</v>
      </c>
      <c r="E30" s="415">
        <f>'Załącznik nr 6 rozliczenie'!F30</f>
        <v>0</v>
      </c>
      <c r="F30" s="415">
        <f>'Załącznik nr 6 rozliczenie'!G30</f>
        <v>0</v>
      </c>
      <c r="G30" s="415">
        <f>'Załącznik nr 6 rozliczenie'!H30</f>
        <v>0</v>
      </c>
      <c r="H30" s="256">
        <f>'Załącznik nr 6 rozliczenie'!CA30</f>
        <v>0</v>
      </c>
      <c r="I30" s="259">
        <f>'Załącznik nr 6 rozliczenie'!CB30</f>
        <v>0</v>
      </c>
      <c r="J30" s="128">
        <f>'Załącznik nr 6 rozliczenie'!EH30</f>
        <v>0</v>
      </c>
      <c r="K30" s="129">
        <f>'Załącznik nr 6 rozliczenie'!EI30</f>
        <v>0</v>
      </c>
      <c r="L30" s="158">
        <f>'Załącznik nr 7 dopłaty'!BY29</f>
        <v>0</v>
      </c>
      <c r="M30" s="131">
        <f>'Załącznik nr 7 dopłaty'!CG29</f>
        <v>0</v>
      </c>
    </row>
    <row r="31" spans="1:13" ht="13.5" customHeight="1" x14ac:dyDescent="0.2">
      <c r="A31" s="38" t="s">
        <v>131</v>
      </c>
      <c r="B31" s="415">
        <f>'Załącznik nr 6 rozliczenie'!C31</f>
        <v>0</v>
      </c>
      <c r="C31" s="415">
        <f>'Załącznik nr 6 rozliczenie'!D31</f>
        <v>0</v>
      </c>
      <c r="D31" s="415">
        <f>'Załącznik nr 6 rozliczenie'!E31</f>
        <v>0</v>
      </c>
      <c r="E31" s="415">
        <f>'Załącznik nr 6 rozliczenie'!F31</f>
        <v>0</v>
      </c>
      <c r="F31" s="415">
        <f>'Załącznik nr 6 rozliczenie'!G31</f>
        <v>0</v>
      </c>
      <c r="G31" s="415">
        <f>'Załącznik nr 6 rozliczenie'!H31</f>
        <v>0</v>
      </c>
      <c r="H31" s="256">
        <f>'Załącznik nr 6 rozliczenie'!CA31</f>
        <v>0</v>
      </c>
      <c r="I31" s="259">
        <f>'Załącznik nr 6 rozliczenie'!CB31</f>
        <v>0</v>
      </c>
      <c r="J31" s="128">
        <f>'Załącznik nr 6 rozliczenie'!EH31</f>
        <v>0</v>
      </c>
      <c r="K31" s="129">
        <f>'Załącznik nr 6 rozliczenie'!EI31</f>
        <v>0</v>
      </c>
      <c r="L31" s="158">
        <f>'Załącznik nr 7 dopłaty'!BY30</f>
        <v>0</v>
      </c>
      <c r="M31" s="131">
        <f>'Załącznik nr 7 dopłaty'!CG30</f>
        <v>0</v>
      </c>
    </row>
    <row r="32" spans="1:13" ht="13.5" customHeight="1" x14ac:dyDescent="0.2">
      <c r="A32" s="38" t="s">
        <v>132</v>
      </c>
      <c r="B32" s="415">
        <f>'Załącznik nr 6 rozliczenie'!C32</f>
        <v>0</v>
      </c>
      <c r="C32" s="415">
        <f>'Załącznik nr 6 rozliczenie'!D32</f>
        <v>0</v>
      </c>
      <c r="D32" s="415">
        <f>'Załącznik nr 6 rozliczenie'!E32</f>
        <v>0</v>
      </c>
      <c r="E32" s="415">
        <f>'Załącznik nr 6 rozliczenie'!F32</f>
        <v>0</v>
      </c>
      <c r="F32" s="415">
        <f>'Załącznik nr 6 rozliczenie'!G32</f>
        <v>0</v>
      </c>
      <c r="G32" s="415">
        <f>'Załącznik nr 6 rozliczenie'!H32</f>
        <v>0</v>
      </c>
      <c r="H32" s="256">
        <f>'Załącznik nr 6 rozliczenie'!CA32</f>
        <v>0</v>
      </c>
      <c r="I32" s="259">
        <f>'Załącznik nr 6 rozliczenie'!CB32</f>
        <v>0</v>
      </c>
      <c r="J32" s="128">
        <f>'Załącznik nr 6 rozliczenie'!EH32</f>
        <v>0</v>
      </c>
      <c r="K32" s="129">
        <f>'Załącznik nr 6 rozliczenie'!EI32</f>
        <v>0</v>
      </c>
      <c r="L32" s="158">
        <f>'Załącznik nr 7 dopłaty'!BY31</f>
        <v>0</v>
      </c>
      <c r="M32" s="131">
        <f>'Załącznik nr 7 dopłaty'!CG31</f>
        <v>0</v>
      </c>
    </row>
    <row r="33" spans="1:13" ht="13.5" customHeight="1" x14ac:dyDescent="0.2">
      <c r="A33" s="26" t="s">
        <v>133</v>
      </c>
      <c r="B33" s="415">
        <f>'Załącznik nr 6 rozliczenie'!C33</f>
        <v>0</v>
      </c>
      <c r="C33" s="415">
        <f>'Załącznik nr 6 rozliczenie'!D33</f>
        <v>0</v>
      </c>
      <c r="D33" s="415">
        <f>'Załącznik nr 6 rozliczenie'!E33</f>
        <v>0</v>
      </c>
      <c r="E33" s="415">
        <f>'Załącznik nr 6 rozliczenie'!F33</f>
        <v>0</v>
      </c>
      <c r="F33" s="415">
        <f>'Załącznik nr 6 rozliczenie'!G33</f>
        <v>0</v>
      </c>
      <c r="G33" s="415">
        <f>'Załącznik nr 6 rozliczenie'!H33</f>
        <v>0</v>
      </c>
      <c r="H33" s="256">
        <f>'Załącznik nr 6 rozliczenie'!CA33</f>
        <v>0</v>
      </c>
      <c r="I33" s="259">
        <f>'Załącznik nr 6 rozliczenie'!CB33</f>
        <v>0</v>
      </c>
      <c r="J33" s="128">
        <f>'Załącznik nr 6 rozliczenie'!EH33</f>
        <v>0</v>
      </c>
      <c r="K33" s="129">
        <f>'Załącznik nr 6 rozliczenie'!EI33</f>
        <v>0</v>
      </c>
      <c r="L33" s="158">
        <f>'Załącznik nr 7 dopłaty'!BY32</f>
        <v>0</v>
      </c>
      <c r="M33" s="131">
        <f>'Załącznik nr 7 dopłaty'!CG32</f>
        <v>0</v>
      </c>
    </row>
    <row r="34" spans="1:13" ht="13.5" customHeight="1" x14ac:dyDescent="0.2">
      <c r="A34" s="38" t="s">
        <v>134</v>
      </c>
      <c r="B34" s="415">
        <f>'Załącznik nr 6 rozliczenie'!C34</f>
        <v>0</v>
      </c>
      <c r="C34" s="415">
        <f>'Załącznik nr 6 rozliczenie'!D34</f>
        <v>0</v>
      </c>
      <c r="D34" s="415">
        <f>'Załącznik nr 6 rozliczenie'!E34</f>
        <v>0</v>
      </c>
      <c r="E34" s="415">
        <f>'Załącznik nr 6 rozliczenie'!F34</f>
        <v>0</v>
      </c>
      <c r="F34" s="415">
        <f>'Załącznik nr 6 rozliczenie'!G34</f>
        <v>0</v>
      </c>
      <c r="G34" s="415">
        <f>'Załącznik nr 6 rozliczenie'!H34</f>
        <v>0</v>
      </c>
      <c r="H34" s="256">
        <f>'Załącznik nr 6 rozliczenie'!CA34</f>
        <v>0</v>
      </c>
      <c r="I34" s="259">
        <f>'Załącznik nr 6 rozliczenie'!CB34</f>
        <v>0</v>
      </c>
      <c r="J34" s="128">
        <f>'Załącznik nr 6 rozliczenie'!EH34</f>
        <v>0</v>
      </c>
      <c r="K34" s="129">
        <f>'Załącznik nr 6 rozliczenie'!EI34</f>
        <v>0</v>
      </c>
      <c r="L34" s="158">
        <f>'Załącznik nr 7 dopłaty'!BY33</f>
        <v>0</v>
      </c>
      <c r="M34" s="131">
        <f>'Załącznik nr 7 dopłaty'!CG33</f>
        <v>0</v>
      </c>
    </row>
    <row r="35" spans="1:13" ht="13.5" customHeight="1" x14ac:dyDescent="0.2">
      <c r="A35" s="38" t="s">
        <v>135</v>
      </c>
      <c r="B35" s="415">
        <f>'Załącznik nr 6 rozliczenie'!C35</f>
        <v>0</v>
      </c>
      <c r="C35" s="415">
        <f>'Załącznik nr 6 rozliczenie'!D35</f>
        <v>0</v>
      </c>
      <c r="D35" s="415">
        <f>'Załącznik nr 6 rozliczenie'!E35</f>
        <v>0</v>
      </c>
      <c r="E35" s="415">
        <f>'Załącznik nr 6 rozliczenie'!F35</f>
        <v>0</v>
      </c>
      <c r="F35" s="415">
        <f>'Załącznik nr 6 rozliczenie'!G35</f>
        <v>0</v>
      </c>
      <c r="G35" s="415">
        <f>'Załącznik nr 6 rozliczenie'!H35</f>
        <v>0</v>
      </c>
      <c r="H35" s="256">
        <f>'Załącznik nr 6 rozliczenie'!CA35</f>
        <v>0</v>
      </c>
      <c r="I35" s="259">
        <f>'Załącznik nr 6 rozliczenie'!CB35</f>
        <v>0</v>
      </c>
      <c r="J35" s="128">
        <f>'Załącznik nr 6 rozliczenie'!EH35</f>
        <v>0</v>
      </c>
      <c r="K35" s="129">
        <f>'Załącznik nr 6 rozliczenie'!EI35</f>
        <v>0</v>
      </c>
      <c r="L35" s="158">
        <f>'Załącznik nr 7 dopłaty'!BY34</f>
        <v>0</v>
      </c>
      <c r="M35" s="131">
        <f>'Załącznik nr 7 dopłaty'!CG34</f>
        <v>0</v>
      </c>
    </row>
    <row r="36" spans="1:13" ht="13.5" customHeight="1" x14ac:dyDescent="0.2">
      <c r="A36" s="26" t="s">
        <v>136</v>
      </c>
      <c r="B36" s="415">
        <f>'Załącznik nr 6 rozliczenie'!C36</f>
        <v>0</v>
      </c>
      <c r="C36" s="415">
        <f>'Załącznik nr 6 rozliczenie'!D36</f>
        <v>0</v>
      </c>
      <c r="D36" s="415">
        <f>'Załącznik nr 6 rozliczenie'!E36</f>
        <v>0</v>
      </c>
      <c r="E36" s="415">
        <f>'Załącznik nr 6 rozliczenie'!F36</f>
        <v>0</v>
      </c>
      <c r="F36" s="415">
        <f>'Załącznik nr 6 rozliczenie'!G36</f>
        <v>0</v>
      </c>
      <c r="G36" s="415">
        <f>'Załącznik nr 6 rozliczenie'!H36</f>
        <v>0</v>
      </c>
      <c r="H36" s="256">
        <f>'Załącznik nr 6 rozliczenie'!CA36</f>
        <v>0</v>
      </c>
      <c r="I36" s="259">
        <f>'Załącznik nr 6 rozliczenie'!CB36</f>
        <v>0</v>
      </c>
      <c r="J36" s="128">
        <f>'Załącznik nr 6 rozliczenie'!EH36</f>
        <v>0</v>
      </c>
      <c r="K36" s="129">
        <f>'Załącznik nr 6 rozliczenie'!EI36</f>
        <v>0</v>
      </c>
      <c r="L36" s="158">
        <f>'Załącznik nr 7 dopłaty'!BY35</f>
        <v>0</v>
      </c>
      <c r="M36" s="131">
        <f>'Załącznik nr 7 dopłaty'!CG35</f>
        <v>0</v>
      </c>
    </row>
    <row r="37" spans="1:13" x14ac:dyDescent="0.2">
      <c r="A37" s="38" t="s">
        <v>137</v>
      </c>
      <c r="B37" s="415">
        <f>'Załącznik nr 6 rozliczenie'!C37</f>
        <v>0</v>
      </c>
      <c r="C37" s="415">
        <f>'Załącznik nr 6 rozliczenie'!D37</f>
        <v>0</v>
      </c>
      <c r="D37" s="415">
        <f>'Załącznik nr 6 rozliczenie'!E37</f>
        <v>0</v>
      </c>
      <c r="E37" s="415">
        <f>'Załącznik nr 6 rozliczenie'!F37</f>
        <v>0</v>
      </c>
      <c r="F37" s="415">
        <f>'Załącznik nr 6 rozliczenie'!G37</f>
        <v>0</v>
      </c>
      <c r="G37" s="415">
        <f>'Załącznik nr 6 rozliczenie'!H37</f>
        <v>0</v>
      </c>
      <c r="H37" s="256">
        <f>'Załącznik nr 6 rozliczenie'!CA37</f>
        <v>0</v>
      </c>
      <c r="I37" s="259">
        <f>'Załącznik nr 6 rozliczenie'!CB37</f>
        <v>0</v>
      </c>
      <c r="J37" s="128">
        <f>'Załącznik nr 6 rozliczenie'!EH37</f>
        <v>0</v>
      </c>
      <c r="K37" s="129">
        <f>'Załącznik nr 6 rozliczenie'!EI37</f>
        <v>0</v>
      </c>
      <c r="L37" s="158">
        <f>'Załącznik nr 7 dopłaty'!BY36</f>
        <v>0</v>
      </c>
      <c r="M37" s="131">
        <f>'Załącznik nr 7 dopłaty'!CG36</f>
        <v>0</v>
      </c>
    </row>
    <row r="38" spans="1:13" x14ac:dyDescent="0.2">
      <c r="A38" s="38" t="s">
        <v>138</v>
      </c>
      <c r="B38" s="415">
        <f>'Załącznik nr 6 rozliczenie'!C38</f>
        <v>0</v>
      </c>
      <c r="C38" s="415">
        <f>'Załącznik nr 6 rozliczenie'!D38</f>
        <v>0</v>
      </c>
      <c r="D38" s="415">
        <f>'Załącznik nr 6 rozliczenie'!E38</f>
        <v>0</v>
      </c>
      <c r="E38" s="415">
        <f>'Załącznik nr 6 rozliczenie'!F38</f>
        <v>0</v>
      </c>
      <c r="F38" s="415">
        <f>'Załącznik nr 6 rozliczenie'!G38</f>
        <v>0</v>
      </c>
      <c r="G38" s="415">
        <f>'Załącznik nr 6 rozliczenie'!H38</f>
        <v>0</v>
      </c>
      <c r="H38" s="256">
        <f>'Załącznik nr 6 rozliczenie'!CA38</f>
        <v>0</v>
      </c>
      <c r="I38" s="259">
        <f>'Załącznik nr 6 rozliczenie'!CB38</f>
        <v>0</v>
      </c>
      <c r="J38" s="128">
        <f>'Załącznik nr 6 rozliczenie'!EH38</f>
        <v>0</v>
      </c>
      <c r="K38" s="129">
        <f>'Załącznik nr 6 rozliczenie'!EI38</f>
        <v>0</v>
      </c>
      <c r="L38" s="158">
        <f>'Załącznik nr 7 dopłaty'!BY37</f>
        <v>0</v>
      </c>
      <c r="M38" s="131">
        <f>'Załącznik nr 7 dopłaty'!CG37</f>
        <v>0</v>
      </c>
    </row>
    <row r="39" spans="1:13" x14ac:dyDescent="0.2">
      <c r="A39" s="26" t="s">
        <v>139</v>
      </c>
      <c r="B39" s="415">
        <f>'Załącznik nr 6 rozliczenie'!C39</f>
        <v>0</v>
      </c>
      <c r="C39" s="415">
        <f>'Załącznik nr 6 rozliczenie'!D39</f>
        <v>0</v>
      </c>
      <c r="D39" s="415">
        <f>'Załącznik nr 6 rozliczenie'!E39</f>
        <v>0</v>
      </c>
      <c r="E39" s="415">
        <f>'Załącznik nr 6 rozliczenie'!F39</f>
        <v>0</v>
      </c>
      <c r="F39" s="415">
        <f>'Załącznik nr 6 rozliczenie'!G39</f>
        <v>0</v>
      </c>
      <c r="G39" s="415">
        <f>'Załącznik nr 6 rozliczenie'!H39</f>
        <v>0</v>
      </c>
      <c r="H39" s="256">
        <f>'Załącznik nr 6 rozliczenie'!CA39</f>
        <v>0</v>
      </c>
      <c r="I39" s="259">
        <f>'Załącznik nr 6 rozliczenie'!CB39</f>
        <v>0</v>
      </c>
      <c r="J39" s="128">
        <f>'Załącznik nr 6 rozliczenie'!EH39</f>
        <v>0</v>
      </c>
      <c r="K39" s="129">
        <f>'Załącznik nr 6 rozliczenie'!EI39</f>
        <v>0</v>
      </c>
      <c r="L39" s="158">
        <f>'Załącznik nr 7 dopłaty'!BY38</f>
        <v>0</v>
      </c>
      <c r="M39" s="131">
        <f>'Załącznik nr 7 dopłaty'!CG38</f>
        <v>0</v>
      </c>
    </row>
    <row r="40" spans="1:13" x14ac:dyDescent="0.2">
      <c r="A40" s="38" t="s">
        <v>140</v>
      </c>
      <c r="B40" s="415">
        <f>'Załącznik nr 6 rozliczenie'!C40</f>
        <v>0</v>
      </c>
      <c r="C40" s="415">
        <f>'Załącznik nr 6 rozliczenie'!D40</f>
        <v>0</v>
      </c>
      <c r="D40" s="415">
        <f>'Załącznik nr 6 rozliczenie'!E40</f>
        <v>0</v>
      </c>
      <c r="E40" s="415">
        <f>'Załącznik nr 6 rozliczenie'!F40</f>
        <v>0</v>
      </c>
      <c r="F40" s="415">
        <f>'Załącznik nr 6 rozliczenie'!G40</f>
        <v>0</v>
      </c>
      <c r="G40" s="415">
        <f>'Załącznik nr 6 rozliczenie'!H40</f>
        <v>0</v>
      </c>
      <c r="H40" s="256">
        <f>'Załącznik nr 6 rozliczenie'!CA40</f>
        <v>0</v>
      </c>
      <c r="I40" s="259">
        <f>'Załącznik nr 6 rozliczenie'!CB40</f>
        <v>0</v>
      </c>
      <c r="J40" s="128">
        <f>'Załącznik nr 6 rozliczenie'!EH40</f>
        <v>0</v>
      </c>
      <c r="K40" s="129">
        <f>'Załącznik nr 6 rozliczenie'!EI40</f>
        <v>0</v>
      </c>
      <c r="L40" s="158">
        <f>'Załącznik nr 7 dopłaty'!BY39</f>
        <v>0</v>
      </c>
      <c r="M40" s="131">
        <f>'Załącznik nr 7 dopłaty'!CG39</f>
        <v>0</v>
      </c>
    </row>
    <row r="41" spans="1:13" x14ac:dyDescent="0.2">
      <c r="A41" s="38" t="s">
        <v>141</v>
      </c>
      <c r="B41" s="415">
        <f>'Załącznik nr 6 rozliczenie'!C41</f>
        <v>0</v>
      </c>
      <c r="C41" s="415">
        <f>'Załącznik nr 6 rozliczenie'!D41</f>
        <v>0</v>
      </c>
      <c r="D41" s="415">
        <f>'Załącznik nr 6 rozliczenie'!E41</f>
        <v>0</v>
      </c>
      <c r="E41" s="415">
        <f>'Załącznik nr 6 rozliczenie'!F41</f>
        <v>0</v>
      </c>
      <c r="F41" s="415">
        <f>'Załącznik nr 6 rozliczenie'!G41</f>
        <v>0</v>
      </c>
      <c r="G41" s="415">
        <f>'Załącznik nr 6 rozliczenie'!H41</f>
        <v>0</v>
      </c>
      <c r="H41" s="256">
        <f>'Załącznik nr 6 rozliczenie'!CA41</f>
        <v>0</v>
      </c>
      <c r="I41" s="259">
        <f>'Załącznik nr 6 rozliczenie'!CB41</f>
        <v>0</v>
      </c>
      <c r="J41" s="128">
        <f>'Załącznik nr 6 rozliczenie'!EH41</f>
        <v>0</v>
      </c>
      <c r="K41" s="129">
        <f>'Załącznik nr 6 rozliczenie'!EI41</f>
        <v>0</v>
      </c>
      <c r="L41" s="158">
        <f>'Załącznik nr 7 dopłaty'!BY40</f>
        <v>0</v>
      </c>
      <c r="M41" s="131">
        <f>'Załącznik nr 7 dopłaty'!CG40</f>
        <v>0</v>
      </c>
    </row>
    <row r="42" spans="1:13" x14ac:dyDescent="0.2">
      <c r="A42" s="26" t="s">
        <v>142</v>
      </c>
      <c r="B42" s="415">
        <f>'Załącznik nr 6 rozliczenie'!C42</f>
        <v>0</v>
      </c>
      <c r="C42" s="415">
        <f>'Załącznik nr 6 rozliczenie'!D42</f>
        <v>0</v>
      </c>
      <c r="D42" s="415">
        <f>'Załącznik nr 6 rozliczenie'!E42</f>
        <v>0</v>
      </c>
      <c r="E42" s="415">
        <f>'Załącznik nr 6 rozliczenie'!F42</f>
        <v>0</v>
      </c>
      <c r="F42" s="415">
        <f>'Załącznik nr 6 rozliczenie'!G42</f>
        <v>0</v>
      </c>
      <c r="G42" s="415">
        <f>'Załącznik nr 6 rozliczenie'!H42</f>
        <v>0</v>
      </c>
      <c r="H42" s="256">
        <f>'Załącznik nr 6 rozliczenie'!CA42</f>
        <v>0</v>
      </c>
      <c r="I42" s="259">
        <f>'Załącznik nr 6 rozliczenie'!CB42</f>
        <v>0</v>
      </c>
      <c r="J42" s="128">
        <f>'Załącznik nr 6 rozliczenie'!EH42</f>
        <v>0</v>
      </c>
      <c r="K42" s="129">
        <f>'Załącznik nr 6 rozliczenie'!EI42</f>
        <v>0</v>
      </c>
      <c r="L42" s="158">
        <f>'Załącznik nr 7 dopłaty'!BY41</f>
        <v>0</v>
      </c>
      <c r="M42" s="131">
        <f>'Załącznik nr 7 dopłaty'!CG41</f>
        <v>0</v>
      </c>
    </row>
    <row r="43" spans="1:13" x14ac:dyDescent="0.2">
      <c r="A43" s="38" t="s">
        <v>143</v>
      </c>
      <c r="B43" s="415">
        <f>'Załącznik nr 6 rozliczenie'!C43</f>
        <v>0</v>
      </c>
      <c r="C43" s="415">
        <f>'Załącznik nr 6 rozliczenie'!D43</f>
        <v>0</v>
      </c>
      <c r="D43" s="415">
        <f>'Załącznik nr 6 rozliczenie'!E43</f>
        <v>0</v>
      </c>
      <c r="E43" s="415">
        <f>'Załącznik nr 6 rozliczenie'!F43</f>
        <v>0</v>
      </c>
      <c r="F43" s="415">
        <f>'Załącznik nr 6 rozliczenie'!G43</f>
        <v>0</v>
      </c>
      <c r="G43" s="415">
        <f>'Załącznik nr 6 rozliczenie'!H43</f>
        <v>0</v>
      </c>
      <c r="H43" s="256">
        <f>'Załącznik nr 6 rozliczenie'!CA43</f>
        <v>0</v>
      </c>
      <c r="I43" s="259">
        <f>'Załącznik nr 6 rozliczenie'!CB43</f>
        <v>0</v>
      </c>
      <c r="J43" s="128">
        <f>'Załącznik nr 6 rozliczenie'!EH43</f>
        <v>0</v>
      </c>
      <c r="K43" s="129">
        <f>'Załącznik nr 6 rozliczenie'!EI43</f>
        <v>0</v>
      </c>
      <c r="L43" s="158">
        <f>'Załącznik nr 7 dopłaty'!BY42</f>
        <v>0</v>
      </c>
      <c r="M43" s="131">
        <f>'Załącznik nr 7 dopłaty'!CG42</f>
        <v>0</v>
      </c>
    </row>
    <row r="44" spans="1:13" x14ac:dyDescent="0.2">
      <c r="A44" s="38" t="s">
        <v>144</v>
      </c>
      <c r="B44" s="415">
        <f>'Załącznik nr 6 rozliczenie'!C44</f>
        <v>0</v>
      </c>
      <c r="C44" s="415">
        <f>'Załącznik nr 6 rozliczenie'!D44</f>
        <v>0</v>
      </c>
      <c r="D44" s="415">
        <f>'Załącznik nr 6 rozliczenie'!E44</f>
        <v>0</v>
      </c>
      <c r="E44" s="415">
        <f>'Załącznik nr 6 rozliczenie'!F44</f>
        <v>0</v>
      </c>
      <c r="F44" s="415">
        <f>'Załącznik nr 6 rozliczenie'!G44</f>
        <v>0</v>
      </c>
      <c r="G44" s="415">
        <f>'Załącznik nr 6 rozliczenie'!H44</f>
        <v>0</v>
      </c>
      <c r="H44" s="256">
        <f>'Załącznik nr 6 rozliczenie'!CA44</f>
        <v>0</v>
      </c>
      <c r="I44" s="259">
        <f>'Załącznik nr 6 rozliczenie'!CB44</f>
        <v>0</v>
      </c>
      <c r="J44" s="128">
        <f>'Załącznik nr 6 rozliczenie'!EH44</f>
        <v>0</v>
      </c>
      <c r="K44" s="129">
        <f>'Załącznik nr 6 rozliczenie'!EI44</f>
        <v>0</v>
      </c>
      <c r="L44" s="158">
        <f>'Załącznik nr 7 dopłaty'!BY43</f>
        <v>0</v>
      </c>
      <c r="M44" s="131">
        <f>'Załącznik nr 7 dopłaty'!CG43</f>
        <v>0</v>
      </c>
    </row>
    <row r="45" spans="1:13" x14ac:dyDescent="0.2">
      <c r="A45" s="26" t="s">
        <v>145</v>
      </c>
      <c r="B45" s="415">
        <f>'Załącznik nr 6 rozliczenie'!C45</f>
        <v>0</v>
      </c>
      <c r="C45" s="415">
        <f>'Załącznik nr 6 rozliczenie'!D45</f>
        <v>0</v>
      </c>
      <c r="D45" s="415">
        <f>'Załącznik nr 6 rozliczenie'!E45</f>
        <v>0</v>
      </c>
      <c r="E45" s="415">
        <f>'Załącznik nr 6 rozliczenie'!F45</f>
        <v>0</v>
      </c>
      <c r="F45" s="415">
        <f>'Załącznik nr 6 rozliczenie'!G45</f>
        <v>0</v>
      </c>
      <c r="G45" s="415">
        <f>'Załącznik nr 6 rozliczenie'!H45</f>
        <v>0</v>
      </c>
      <c r="H45" s="256">
        <f>'Załącznik nr 6 rozliczenie'!CA45</f>
        <v>0</v>
      </c>
      <c r="I45" s="259">
        <f>'Załącznik nr 6 rozliczenie'!CB45</f>
        <v>0</v>
      </c>
      <c r="J45" s="128">
        <f>'Załącznik nr 6 rozliczenie'!EH45</f>
        <v>0</v>
      </c>
      <c r="K45" s="129">
        <f>'Załącznik nr 6 rozliczenie'!EI45</f>
        <v>0</v>
      </c>
      <c r="L45" s="158">
        <f>'Załącznik nr 7 dopłaty'!BY44</f>
        <v>0</v>
      </c>
      <c r="M45" s="131">
        <f>'Załącznik nr 7 dopłaty'!CG44</f>
        <v>0</v>
      </c>
    </row>
    <row r="46" spans="1:13" x14ac:dyDescent="0.2">
      <c r="A46" s="38" t="s">
        <v>146</v>
      </c>
      <c r="B46" s="415">
        <f>'Załącznik nr 6 rozliczenie'!C46</f>
        <v>0</v>
      </c>
      <c r="C46" s="415">
        <f>'Załącznik nr 6 rozliczenie'!D46</f>
        <v>0</v>
      </c>
      <c r="D46" s="415">
        <f>'Załącznik nr 6 rozliczenie'!E46</f>
        <v>0</v>
      </c>
      <c r="E46" s="415">
        <f>'Załącznik nr 6 rozliczenie'!F46</f>
        <v>0</v>
      </c>
      <c r="F46" s="415">
        <f>'Załącznik nr 6 rozliczenie'!G46</f>
        <v>0</v>
      </c>
      <c r="G46" s="415">
        <f>'Załącznik nr 6 rozliczenie'!H46</f>
        <v>0</v>
      </c>
      <c r="H46" s="256">
        <f>'Załącznik nr 6 rozliczenie'!CA46</f>
        <v>0</v>
      </c>
      <c r="I46" s="259">
        <f>'Załącznik nr 6 rozliczenie'!CB46</f>
        <v>0</v>
      </c>
      <c r="J46" s="128">
        <f>'Załącznik nr 6 rozliczenie'!EH46</f>
        <v>0</v>
      </c>
      <c r="K46" s="129">
        <f>'Załącznik nr 6 rozliczenie'!EI46</f>
        <v>0</v>
      </c>
      <c r="L46" s="158">
        <f>'Załącznik nr 7 dopłaty'!BY45</f>
        <v>0</v>
      </c>
      <c r="M46" s="131">
        <f>'Załącznik nr 7 dopłaty'!CG45</f>
        <v>0</v>
      </c>
    </row>
    <row r="47" spans="1:13" x14ac:dyDescent="0.2">
      <c r="A47" s="38" t="s">
        <v>147</v>
      </c>
      <c r="B47" s="415">
        <f>'Załącznik nr 6 rozliczenie'!C47</f>
        <v>0</v>
      </c>
      <c r="C47" s="415">
        <f>'Załącznik nr 6 rozliczenie'!D47</f>
        <v>0</v>
      </c>
      <c r="D47" s="415">
        <f>'Załącznik nr 6 rozliczenie'!E47</f>
        <v>0</v>
      </c>
      <c r="E47" s="415">
        <f>'Załącznik nr 6 rozliczenie'!F47</f>
        <v>0</v>
      </c>
      <c r="F47" s="415">
        <f>'Załącznik nr 6 rozliczenie'!G47</f>
        <v>0</v>
      </c>
      <c r="G47" s="415">
        <f>'Załącznik nr 6 rozliczenie'!H47</f>
        <v>0</v>
      </c>
      <c r="H47" s="256">
        <f>'Załącznik nr 6 rozliczenie'!CA47</f>
        <v>0</v>
      </c>
      <c r="I47" s="259">
        <f>'Załącznik nr 6 rozliczenie'!CB47</f>
        <v>0</v>
      </c>
      <c r="J47" s="128">
        <f>'Załącznik nr 6 rozliczenie'!EH47</f>
        <v>0</v>
      </c>
      <c r="K47" s="129">
        <f>'Załącznik nr 6 rozliczenie'!EI47</f>
        <v>0</v>
      </c>
      <c r="L47" s="158">
        <f>'Załącznik nr 7 dopłaty'!BY46</f>
        <v>0</v>
      </c>
      <c r="M47" s="131">
        <f>'Załącznik nr 7 dopłaty'!CG46</f>
        <v>0</v>
      </c>
    </row>
    <row r="48" spans="1:13" x14ac:dyDescent="0.2">
      <c r="A48" s="26" t="s">
        <v>148</v>
      </c>
      <c r="B48" s="415">
        <f>'Załącznik nr 6 rozliczenie'!C48</f>
        <v>0</v>
      </c>
      <c r="C48" s="415">
        <f>'Załącznik nr 6 rozliczenie'!D48</f>
        <v>0</v>
      </c>
      <c r="D48" s="415">
        <f>'Załącznik nr 6 rozliczenie'!E48</f>
        <v>0</v>
      </c>
      <c r="E48" s="415">
        <f>'Załącznik nr 6 rozliczenie'!F48</f>
        <v>0</v>
      </c>
      <c r="F48" s="415">
        <f>'Załącznik nr 6 rozliczenie'!G48</f>
        <v>0</v>
      </c>
      <c r="G48" s="415">
        <f>'Załącznik nr 6 rozliczenie'!H48</f>
        <v>0</v>
      </c>
      <c r="H48" s="256">
        <f>'Załącznik nr 6 rozliczenie'!CA48</f>
        <v>0</v>
      </c>
      <c r="I48" s="259">
        <f>'Załącznik nr 6 rozliczenie'!CB48</f>
        <v>0</v>
      </c>
      <c r="J48" s="128">
        <f>'Załącznik nr 6 rozliczenie'!EH48</f>
        <v>0</v>
      </c>
      <c r="K48" s="129">
        <f>'Załącznik nr 6 rozliczenie'!EI48</f>
        <v>0</v>
      </c>
      <c r="L48" s="158">
        <f>'Załącznik nr 7 dopłaty'!BY47</f>
        <v>0</v>
      </c>
      <c r="M48" s="131">
        <f>'Załącznik nr 7 dopłaty'!CG47</f>
        <v>0</v>
      </c>
    </row>
    <row r="49" spans="1:13" x14ac:dyDescent="0.2">
      <c r="A49" s="38" t="s">
        <v>149</v>
      </c>
      <c r="B49" s="415">
        <f>'Załącznik nr 6 rozliczenie'!C49</f>
        <v>0</v>
      </c>
      <c r="C49" s="415">
        <f>'Załącznik nr 6 rozliczenie'!D49</f>
        <v>0</v>
      </c>
      <c r="D49" s="415">
        <f>'Załącznik nr 6 rozliczenie'!E49</f>
        <v>0</v>
      </c>
      <c r="E49" s="415">
        <f>'Załącznik nr 6 rozliczenie'!F49</f>
        <v>0</v>
      </c>
      <c r="F49" s="415">
        <f>'Załącznik nr 6 rozliczenie'!G49</f>
        <v>0</v>
      </c>
      <c r="G49" s="415">
        <f>'Załącznik nr 6 rozliczenie'!H49</f>
        <v>0</v>
      </c>
      <c r="H49" s="256">
        <f>'Załącznik nr 6 rozliczenie'!CA49</f>
        <v>0</v>
      </c>
      <c r="I49" s="259">
        <f>'Załącznik nr 6 rozliczenie'!CB49</f>
        <v>0</v>
      </c>
      <c r="J49" s="128">
        <f>'Załącznik nr 6 rozliczenie'!EH49</f>
        <v>0</v>
      </c>
      <c r="K49" s="129">
        <f>'Załącznik nr 6 rozliczenie'!EI49</f>
        <v>0</v>
      </c>
      <c r="L49" s="158">
        <f>'Załącznik nr 7 dopłaty'!BY48</f>
        <v>0</v>
      </c>
      <c r="M49" s="131">
        <f>'Załącznik nr 7 dopłaty'!CG48</f>
        <v>0</v>
      </c>
    </row>
    <row r="50" spans="1:13" ht="13.5" thickBot="1" x14ac:dyDescent="0.25">
      <c r="A50" s="38" t="s">
        <v>150</v>
      </c>
      <c r="B50" s="415">
        <f>'Załącznik nr 6 rozliczenie'!C50</f>
        <v>0</v>
      </c>
      <c r="C50" s="415">
        <f>'Załącznik nr 6 rozliczenie'!D50</f>
        <v>0</v>
      </c>
      <c r="D50" s="415">
        <f>'Załącznik nr 6 rozliczenie'!E50</f>
        <v>0</v>
      </c>
      <c r="E50" s="415">
        <f>'Załącznik nr 6 rozliczenie'!F50</f>
        <v>0</v>
      </c>
      <c r="F50" s="415">
        <f>'Załącznik nr 6 rozliczenie'!G50</f>
        <v>0</v>
      </c>
      <c r="G50" s="415">
        <f>'Załącznik nr 6 rozliczenie'!H50</f>
        <v>0</v>
      </c>
      <c r="H50" s="256">
        <f>'Załącznik nr 6 rozliczenie'!CA50</f>
        <v>0</v>
      </c>
      <c r="I50" s="259">
        <f>'Załącznik nr 6 rozliczenie'!CB50</f>
        <v>0</v>
      </c>
      <c r="J50" s="128">
        <f>'Załącznik nr 6 rozliczenie'!EH50</f>
        <v>0</v>
      </c>
      <c r="K50" s="129">
        <f>'Załącznik nr 6 rozliczenie'!EI50</f>
        <v>0</v>
      </c>
      <c r="L50" s="158">
        <f>'Załącznik nr 7 dopłaty'!BY49</f>
        <v>0</v>
      </c>
      <c r="M50" s="131">
        <f>'Załącznik nr 7 dopłaty'!CG49</f>
        <v>0</v>
      </c>
    </row>
    <row r="51" spans="1:13" ht="13.5" thickBot="1" x14ac:dyDescent="0.25">
      <c r="G51" s="398" t="s">
        <v>77</v>
      </c>
      <c r="H51" s="149">
        <f t="shared" ref="H51:M51" si="0">SUM(H11:H50)</f>
        <v>0</v>
      </c>
      <c r="I51" s="414">
        <f t="shared" si="0"/>
        <v>0</v>
      </c>
      <c r="J51" s="149">
        <f t="shared" si="0"/>
        <v>0</v>
      </c>
      <c r="K51" s="414">
        <f t="shared" si="0"/>
        <v>0</v>
      </c>
      <c r="L51" s="414">
        <f t="shared" si="0"/>
        <v>0</v>
      </c>
      <c r="M51" s="414">
        <f t="shared" si="0"/>
        <v>0</v>
      </c>
    </row>
    <row r="52" spans="1:13" ht="13.5" thickBot="1" x14ac:dyDescent="0.25"/>
    <row r="53" spans="1:13" ht="15.75" x14ac:dyDescent="0.25">
      <c r="B53" s="455" t="s">
        <v>98</v>
      </c>
      <c r="C53" s="456"/>
      <c r="H53" s="198"/>
      <c r="I53" s="199"/>
      <c r="J53" s="199"/>
      <c r="K53" s="199"/>
      <c r="L53" s="199"/>
      <c r="M53" s="200"/>
    </row>
    <row r="54" spans="1:13" ht="18" x14ac:dyDescent="0.25">
      <c r="B54" s="216"/>
      <c r="C54" s="217"/>
      <c r="H54" s="680" t="s">
        <v>95</v>
      </c>
      <c r="I54" s="715"/>
      <c r="J54" s="715"/>
      <c r="K54" s="715"/>
      <c r="L54" s="715"/>
      <c r="M54" s="682"/>
    </row>
    <row r="55" spans="1:13" x14ac:dyDescent="0.2">
      <c r="B55" s="659" t="s">
        <v>100</v>
      </c>
      <c r="C55" s="660"/>
      <c r="H55" s="196"/>
      <c r="I55" s="416"/>
      <c r="J55" s="416"/>
      <c r="K55" s="416"/>
      <c r="L55" s="416"/>
      <c r="M55" s="197"/>
    </row>
    <row r="56" spans="1:13" ht="13.5" x14ac:dyDescent="0.25">
      <c r="B56" s="459" t="s">
        <v>99</v>
      </c>
      <c r="C56" s="460"/>
      <c r="H56" s="196"/>
      <c r="I56" s="416"/>
      <c r="J56" s="416"/>
      <c r="K56" s="416"/>
      <c r="L56" s="416"/>
      <c r="M56" s="197"/>
    </row>
    <row r="57" spans="1:13" x14ac:dyDescent="0.2">
      <c r="H57" s="440" t="s">
        <v>96</v>
      </c>
      <c r="I57" s="716"/>
      <c r="J57" s="716"/>
      <c r="K57" s="716"/>
      <c r="L57" s="716"/>
      <c r="M57" s="442"/>
    </row>
    <row r="58" spans="1:13" ht="13.5" x14ac:dyDescent="0.25">
      <c r="H58" s="443" t="s">
        <v>97</v>
      </c>
      <c r="I58" s="717"/>
      <c r="J58" s="717"/>
      <c r="K58" s="717"/>
      <c r="L58" s="717"/>
      <c r="M58" s="445"/>
    </row>
    <row r="59" spans="1:13" ht="13.5" thickBot="1" x14ac:dyDescent="0.25">
      <c r="H59" s="354"/>
      <c r="I59" s="355"/>
      <c r="J59" s="355"/>
      <c r="K59" s="355"/>
      <c r="L59" s="355"/>
      <c r="M59" s="356"/>
    </row>
  </sheetData>
  <sheetProtection password="CC19" sheet="1" objects="1" scenarios="1" insertRows="0"/>
  <mergeCells count="22">
    <mergeCell ref="G3:M3"/>
    <mergeCell ref="H54:M54"/>
    <mergeCell ref="H57:M57"/>
    <mergeCell ref="H58:M58"/>
    <mergeCell ref="I8:I9"/>
    <mergeCell ref="J8:J9"/>
    <mergeCell ref="K8:K9"/>
    <mergeCell ref="L8:L9"/>
    <mergeCell ref="M8:M9"/>
    <mergeCell ref="H8:H9"/>
    <mergeCell ref="G8:G9"/>
    <mergeCell ref="A3:F3"/>
    <mergeCell ref="F8:F9"/>
    <mergeCell ref="B53:C53"/>
    <mergeCell ref="B55:C55"/>
    <mergeCell ref="B56:C56"/>
    <mergeCell ref="A6:E6"/>
    <mergeCell ref="A8:A9"/>
    <mergeCell ref="B8:B9"/>
    <mergeCell ref="C8:C9"/>
    <mergeCell ref="D8:D9"/>
    <mergeCell ref="E8:E9"/>
  </mergeCells>
  <phoneticPr fontId="34" type="noConversion"/>
  <conditionalFormatting sqref="H11:H50">
    <cfRule type="cellIs" dxfId="1" priority="1" operator="lessThan">
      <formula>0</formula>
    </cfRule>
  </conditionalFormatting>
  <conditionalFormatting sqref="J11:J50">
    <cfRule type="cellIs" dxfId="0" priority="2" operator="lessThan">
      <formula>0</formula>
    </cfRule>
  </conditionalFormatting>
  <pageMargins left="0.7" right="0.7" top="0.75" bottom="0.75" header="0.3" footer="0.3"/>
  <pageSetup paperSize="9" scale="5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Załącznik nr 6 rozliczenie</vt:lpstr>
      <vt:lpstr>Załącznik nr 7 dopłaty</vt:lpstr>
      <vt:lpstr>Załącznik 8 - wypłaty</vt:lpstr>
      <vt:lpstr>'Załącznik nr 6 rozliczenie'!Obszar_wydruku</vt:lpstr>
      <vt:lpstr>'Załącznik nr 7 dopłaty'!Obszar_wydruku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12 i 13</dc:title>
  <dc:subject/>
  <dc:creator>PB</dc:creator>
  <cp:keywords/>
  <dc:description/>
  <cp:lastModifiedBy>Urszula Krukowska</cp:lastModifiedBy>
  <cp:revision/>
  <cp:lastPrinted>2026-01-22T14:07:55Z</cp:lastPrinted>
  <dcterms:created xsi:type="dcterms:W3CDTF">2020-07-13T20:07:04Z</dcterms:created>
  <dcterms:modified xsi:type="dcterms:W3CDTF">2026-02-23T10:31:34Z</dcterms:modified>
  <cp:category/>
  <cp:contentStatus/>
</cp:coreProperties>
</file>