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Arkusz1!$A$1:$K$31</definedName>
  </definedName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18"/>
  <c r="K19"/>
  <c r="K20"/>
  <c r="K23"/>
  <c r="K24"/>
  <c r="K25"/>
  <c r="K8"/>
  <c r="I9" l="1"/>
  <c r="I10"/>
  <c r="I11"/>
  <c r="I12"/>
  <c r="I13"/>
  <c r="I14"/>
  <c r="I15"/>
  <c r="I16"/>
  <c r="I17"/>
  <c r="I18"/>
  <c r="I19"/>
  <c r="I20"/>
  <c r="I21"/>
  <c r="K21" s="1"/>
  <c r="I22"/>
  <c r="K22" s="1"/>
  <c r="I23"/>
  <c r="I24"/>
  <c r="I25"/>
  <c r="I8"/>
  <c r="I26" l="1"/>
  <c r="K26"/>
</calcChain>
</file>

<file path=xl/sharedStrings.xml><?xml version="1.0" encoding="utf-8"?>
<sst xmlns="http://schemas.openxmlformats.org/spreadsheetml/2006/main" count="123" uniqueCount="101">
  <si>
    <t>L.p</t>
  </si>
  <si>
    <t>Ilość szacowana (przybliżona)</t>
  </si>
  <si>
    <t>Cena jednostkowa netto</t>
  </si>
  <si>
    <t>(zł)</t>
  </si>
  <si>
    <t xml:space="preserve">Wartość </t>
  </si>
  <si>
    <t>netto</t>
  </si>
  <si>
    <t>brutto</t>
  </si>
  <si>
    <t> 1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</si>
  <si>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</si>
  <si>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</si>
  <si>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</si>
  <si>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</si>
  <si>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</si>
  <si>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</si>
  <si>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</si>
  <si>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</si>
  <si>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</si>
  <si>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</si>
  <si>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</si>
  <si>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</si>
  <si>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</si>
  <si>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</si>
  <si>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</si>
  <si>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</si>
  <si>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11.</t>
  </si>
  <si>
    <t>RAZEM:</t>
  </si>
  <si>
    <t>Jedn.
miary</t>
  </si>
  <si>
    <t>do reprezentowania Wykonawcy</t>
  </si>
  <si>
    <t xml:space="preserve">         podpis osoby/osób upoważnionej/upoważnionych</t>
  </si>
  <si>
    <t xml:space="preserve">podatek VAT </t>
  </si>
  <si>
    <t>(%)</t>
  </si>
  <si>
    <t>Wymagane przez Zamawiającego parametry zamawianego produktu</t>
  </si>
  <si>
    <t>Pełna nazwa oferowanego produktu (według producenta)</t>
  </si>
  <si>
    <t>Nazwa producenta oferowanego produktu</t>
  </si>
  <si>
    <t>rolka</t>
  </si>
  <si>
    <t>Numer katalogowy oferowanego produktu (wg producenta) lub kod produktu (wg producenta) lub kod EAN oferowanego produktu.</t>
  </si>
  <si>
    <t>SPECYFIKACJA ZAMÓWIENIA - FORMULARZ CENOWY - Zał Nr 2 do SWZ</t>
  </si>
  <si>
    <t>Papier toaletowy w roli, dwuwarstwowy, wykonany z celulozy, w kolorze białym [min.82% białości], perforowany, z wytłoczonym wzorem . Wysokość roli 9cm (+/- 1mm ); długość roli 150 m ( +/ - 2%) rolka zawiera min. 655 listków; , średnica max 20cm . Gramatura całkowita min. 32 g/m² ( +/- 2%). Pakowany w oryginalne opakowania zbiorcze, najlepiej ekologiczne. Każde opakowanie  z wyraźnym oznaczeniem kodu producenta. Niezbędny dokument producenta potwierdzający parametry papieru.</t>
  </si>
  <si>
    <t>Papier toaletowy makulaturowy, gofrowany,  jednowarstwowy, o gramaturze 37gr/m2 (+/-5%) ,  szerokość od 90 mm (+/-2mm). Długość min. 50 mb, (+/- 5%), średnica rolki  10,5-11cm. Niezbędny dokument producenta potwierdzający parametry papieru</t>
  </si>
  <si>
    <t>Papier toaletowy, jednowarstwowy wykonany z makulatury. Rolka o średnicy 180 - 190 mm, szerokość roli 95mm, gramatura min. 36 [g/m2], długość papieru na rolce min. 140 metrów (tolerancja wymiarów w zakresie średnicy, długości i szerokości -(±) 1%). Pakowany w oryginalne opakowania zbiorcze, każde opakowanie  z wyraźnym oznaczeniem kodu producenta. Niezbędny dokument producenta potwierdzający parametry papieru</t>
  </si>
  <si>
    <t>Papier toaletowy biały, makulaturowy dwuwarstwowy, tłoczony, perforowany, szerokość  94-100mmm. Rolka o średnicy w zakresie od 120 do 130 mm, długość na rolce  min.48 mb. (tolerancja wymiarów w zakresie średnicy, długości i szerokości -(±) 1%), minimum 400 odcinków, gramatura min. 17,5 [g/m2] każda warstwa. Pakowany w oryginalne opakowania zbiorcze, każde  z wyraźnym oznaczeniem kodu producenta i kodem EAN. Niezbędny dokument producenta potwierdzający parametry papieru</t>
  </si>
  <si>
    <t>Ręcznik papierowy Zig Zag , 2 warstwowy, wykonany z celulozy, biały.Wymiary 230x232mm (+/-1%), gramatura min 2x18g. Posiada certyfikat Ecolabel lub równoważny. Ilość listków w kartonie minimum 3000. Pakowany w oryginalne opakowania zbiorcze, każde  z wyraźnym oznaczeniem kodu producenta i kodem EAN.</t>
  </si>
  <si>
    <t>Czyściwo perforowane w roli centralnego dozowania.
Posiadające wyjmowaną gilzę. Chłonne, wytrzymałe, 1-
warstwowe w kolorze białym ( nasycenie bieli min. 82%),
wykonane z mixu makulatutowo-celulozowego lub celulozy
o wymiarach odcinka 19,8 x 35 cm ( +/- 2%). Długość rolki 300 m (+ - 2%), ilość odcinków 857 szt. (+/-2%), gramatura min. 24,5 g/m2. Posiadający atest dopuszczający do kontaktu z żywnością, certyfikat Ecolabel Na opakowaniu zbiorczym etykieta producenta z opisem produktu, numerem katalogowym, kodem EAN oraz numerem partii.</t>
  </si>
  <si>
    <t xml:space="preserve">Ręcznik w składce V-fold o wymiarach listka minimum 230x213mm (tolerancja wymiarów - (±) 1%), biały, 1- warstwowy. gramatura min 32g/m2 Pakowany w oryginalne opakowania zbiorcze w ilości minimum 4000 listków, każde z wyraźnym oznaczeniem kodu producentai kodem EAN. </t>
  </si>
  <si>
    <t xml:space="preserve">Chusteczki higieniczne wykonane z celulozy, 2-warstwowe o gramaturze min 2x15,5g, wymiar min 21x21 cm Pakowane po 100 szt.  w kartonie. </t>
  </si>
  <si>
    <t>Kremowe mydło w płynie z dodatkiem gliceryny i lanoliny oraz z wyciągiem z aloesu przeznaczone  do mycia i pielęgnacji skóry rąk i ciała Charakteryzuje się bardzo wysoką zawartością surfaktantów oraz dodatków uszlachetniających
Produkt przeznaczony do użytku profesjonalnego,
Posiada pH 6,5 neutralne dla skóry. Opakowanie 5l.</t>
  </si>
  <si>
    <t>Mydło do systemu SoftCare Select lub równoważne wkłady 300 ml z zaworkiem silikonowym. Barwa biała, perfumowane.</t>
  </si>
  <si>
    <t>Wydajna piana do mycia rąk do systemu Soft Care Foam lub równoważna, dozowanie: minimum 250 dozowań  ze 100ml wkładu.</t>
  </si>
  <si>
    <t>Mydło w płynie zawierające glicerynę i lanolinę w  opakowaniach o pojemności do 500 ml z pompką do dozowania.</t>
  </si>
  <si>
    <t>Ręcznik papierowy w roli wykonany z celulozy, biały (min. 80% białości), 2-warstwowy, gofrowany, perforowany, gramatura min. 2x18g/m2, długość min. 65m, szerokość 21-22 cm, średnica roli 13-15 cm,ilość listków min. 300. Tolerancja wymiarów +/- 3%</t>
  </si>
  <si>
    <t>Szare mydło, kostka o wadze do 0,5kg</t>
  </si>
  <si>
    <t>Papier toaletowy biały, 3-warstwowy, wykonany z celulozy, preforowany,gofrowany , typu domowego,  szerokość roli od 93 mm do 100 mm. Długość min. 28 mb (+/- 2%), średnica roli max 120 mm , gramatura min. 3x15 gr/m2 ( +/-2%)</t>
  </si>
  <si>
    <t>Ręczniki papierowe do dozownika w składce, 2 warstwowy,  wykonany z celulozy, biały. Pakowany w oryginalne opakowania zbiorcze z wyraźnym oznaczeniem kodu producenta - ilość listków w kartonie minimum 3700. Wymiary przed złożeniem: 25,5 x 21,2 cm (dł. x szer.) Wymiary po złożeniu 8,5 x 21,2 cm (dł. x szer.)-(tolerancja wymiarów - dł. i szer. (±) 1%).</t>
  </si>
  <si>
    <t>Papier toaletowy jednowarstwowy, szary, makulatorowy, gofrowany, utwardzany, rozpuszczalny w wodzie długość rolki min. 200m ( +/- 5%), szerokość 90mmm ( +/-2mm )gramatura min 32g/m2 (+/- 2g) średnica rolki 195mm (+/- 5mm)</t>
  </si>
  <si>
    <t>karton</t>
  </si>
  <si>
    <t>100 szt kartonik</t>
  </si>
  <si>
    <t>litr</t>
  </si>
  <si>
    <t>kg</t>
  </si>
  <si>
    <t xml:space="preserve">Czyściwo perforowane w roli centralnego dozowania, do lekkich zabrudzeń. Posiadające wyjmowaną gilzę . Chłonne, wytrzymałe, 1 -warstwowe w kolorze białym ( nasycenie bieli 82%), wykonane z mixu makulatutowo-celulozowego o wymiarach odcinka 19,8 x 35 cm ( + - 2%). Długość rolki 120 m (+ - 2%), ilość odcinków 343 szt. (+-2%), gramatura 24,5 g/m2. Czyściwo dozowanie przez dozownik po jednym odcinku. Każda rolka posiada wskaźnik zużycia wkładu ułatwiający planowanie obsługi wymiany rolki i ograniczający sytuacje z brakiem papieru w dozowniku. Posiadający atest dopuszczający do kontaktu z żywnością, certyfikat Ecolabel oraz ISO 14001 lub równoważny. Na opakowaniu zbiorczym etykieta producenta z opisem produktu, numerem katalogowym, kodem EAN oraz numerem partii. </t>
  </si>
  <si>
    <t>Mp papier</t>
  </si>
  <si>
    <t>PAP-KOT Łukasz Kotliński</t>
  </si>
  <si>
    <t>Velvet</t>
  </si>
  <si>
    <t>Hanke Tissue</t>
  </si>
  <si>
    <t>Ręcznik składany</t>
  </si>
  <si>
    <t>Asko Papier</t>
  </si>
  <si>
    <t>Głuchołaskie Zakłady Papiernicze</t>
  </si>
  <si>
    <t>PTJUMBO150</t>
  </si>
  <si>
    <t>PT50MB</t>
  </si>
  <si>
    <t>PTJ140MB</t>
  </si>
  <si>
    <t>HT300</t>
  </si>
  <si>
    <t>Tork reflex mini 120m</t>
  </si>
  <si>
    <t>ZZ4000</t>
  </si>
  <si>
    <t>.019</t>
  </si>
  <si>
    <t>PCC</t>
  </si>
  <si>
    <t>RH-015B</t>
  </si>
  <si>
    <t>Diversey</t>
  </si>
  <si>
    <t>Soft Care Deluxe Hand Soap</t>
  </si>
  <si>
    <t>Diversey Soft Care Deluxe Foam</t>
  </si>
  <si>
    <t>mydło w płynie 500 ml</t>
  </si>
  <si>
    <t>4U</t>
  </si>
  <si>
    <t>Garchem</t>
  </si>
  <si>
    <t>Essity</t>
  </si>
  <si>
    <t>Ręcznik papierowy do dozownika Tork xpress</t>
  </si>
  <si>
    <t>PT200MB</t>
  </si>
  <si>
    <t xml:space="preserve">Szare mydło w kostce </t>
  </si>
  <si>
    <t>PTK ERA</t>
  </si>
  <si>
    <t>RP300</t>
  </si>
  <si>
    <t>MP Papier</t>
  </si>
  <si>
    <t>Adam Łobodziński</t>
  </si>
  <si>
    <t>PTB48</t>
  </si>
  <si>
    <t xml:space="preserve">kremowe mydło Roko </t>
  </si>
  <si>
    <t>Papier toaletowy mała rolka 50 mb</t>
  </si>
  <si>
    <t>Papier toaletowy JUMBO 140 m</t>
  </si>
  <si>
    <t>ręcznik papierowy ZZ 2 w 2x18 g 3000 listków</t>
  </si>
  <si>
    <t>Papier toaletowy biały 48 mb 400 odcinków</t>
  </si>
  <si>
    <t>Papier toaletowy w roli 150 m 2 w celuloza</t>
  </si>
  <si>
    <t>Ręcznik MAXI Reflex 300 mb</t>
  </si>
  <si>
    <t>Chusteczki higieniczne Elfi 100 szt</t>
  </si>
  <si>
    <t>Ręcznik papierowy w roli celuloza 300 listków</t>
  </si>
  <si>
    <t>Papier toaletowy Lottman 3 w</t>
  </si>
  <si>
    <t xml:space="preserve">Papier toaletowy jednowarstwowy 200 m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</si>
</sst>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rgb="FF0070C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0"/>
      <color rgb="FF00B0F0"/>
      <name val="Arial Narrow"/>
      <family val="2"/>
      <charset val="238"/>
    </font>
    <font>
      <sz val="10"/>
      <color rgb="FF10069F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6" fillId="0" borderId="0" xfId="0" applyFont="1"/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view="pageLayout" topLeftCell="A10" workbookViewId="0">
      <selection activeCell="E25" sqref="E25"/>
    </sheetView>
  </sheetViews>
  <sheetFormatPr defaultRowHeight="15"/>
  <cols>
    <col min="1" max="1" width="3.140625" bestFit="1" customWidth="1"/>
    <col min="2" max="2" width="37.140625" customWidth="1"/>
    <col min="3" max="3" width="29.28515625" customWidth="1"/>
    <col min="4" max="4" width="24.5703125" customWidth="1"/>
    <col min="5" max="5" width="23.7109375" style="30" customWidth="1"/>
    <col min="6" max="6" width="8.42578125" style="16" customWidth="1"/>
    <col min="7" max="7" width="9.5703125" style="16" bestFit="1" customWidth="1"/>
    <col min="8" max="8" width="14" style="37" customWidth="1"/>
    <col min="9" max="9" width="11.28515625" style="37" customWidth="1"/>
    <col min="10" max="11" width="15.7109375" style="16" customWidth="1"/>
  </cols>
  <sheetData>
    <row r="1" spans="1:11">
      <c r="B1" s="24"/>
      <c r="C1" s="24"/>
      <c r="D1" s="24"/>
      <c r="J1" s="52"/>
      <c r="K1" s="52"/>
    </row>
    <row r="2" spans="1:11">
      <c r="A2" s="57" t="s">
        <v>36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4" spans="1:11" ht="27">
      <c r="A4" s="53" t="s">
        <v>0</v>
      </c>
      <c r="B4" s="53" t="s">
        <v>31</v>
      </c>
      <c r="C4" s="54" t="s">
        <v>32</v>
      </c>
      <c r="D4" s="54" t="s">
        <v>33</v>
      </c>
      <c r="E4" s="54" t="s">
        <v>35</v>
      </c>
      <c r="F4" s="53" t="s">
        <v>26</v>
      </c>
      <c r="G4" s="60" t="s">
        <v>1</v>
      </c>
      <c r="H4" s="44" t="s">
        <v>2</v>
      </c>
      <c r="I4" s="38" t="s">
        <v>4</v>
      </c>
      <c r="J4" s="11" t="s">
        <v>29</v>
      </c>
      <c r="K4" s="8" t="s">
        <v>4</v>
      </c>
    </row>
    <row r="5" spans="1:11">
      <c r="A5" s="53"/>
      <c r="B5" s="53"/>
      <c r="C5" s="55"/>
      <c r="D5" s="55"/>
      <c r="E5" s="55"/>
      <c r="F5" s="53"/>
      <c r="G5" s="60"/>
      <c r="H5" s="45" t="s">
        <v>3</v>
      </c>
      <c r="I5" s="39" t="s">
        <v>5</v>
      </c>
      <c r="J5" s="12" t="s">
        <v>30</v>
      </c>
      <c r="K5" s="9" t="s">
        <v>6</v>
      </c>
    </row>
    <row r="6" spans="1:11">
      <c r="A6" s="53"/>
      <c r="B6" s="53"/>
      <c r="C6" s="56"/>
      <c r="D6" s="56"/>
      <c r="E6" s="56"/>
      <c r="F6" s="53"/>
      <c r="G6" s="60"/>
      <c r="H6" s="46"/>
      <c r="I6" s="40" t="s">
        <v>3</v>
      </c>
      <c r="J6" s="22"/>
      <c r="K6" s="10" t="s">
        <v>3</v>
      </c>
    </row>
    <row r="7" spans="1:11">
      <c r="A7" s="1" t="s">
        <v>7</v>
      </c>
      <c r="B7" s="2">
        <v>2</v>
      </c>
      <c r="C7" s="28">
        <v>3</v>
      </c>
      <c r="D7" s="2">
        <v>4</v>
      </c>
      <c r="E7" s="29">
        <v>5</v>
      </c>
      <c r="F7" s="2">
        <v>6</v>
      </c>
      <c r="G7" s="28">
        <v>7</v>
      </c>
      <c r="H7" s="47">
        <v>8</v>
      </c>
      <c r="I7" s="41">
        <v>9</v>
      </c>
      <c r="J7" s="2">
        <v>10</v>
      </c>
      <c r="K7" s="28">
        <v>11</v>
      </c>
    </row>
    <row r="8" spans="1:11" ht="156" customHeight="1">
      <c r="A8" s="4" t="s">
        <v>8</v>
      </c>
      <c r="B8" s="3" t="s">
        <v>37</v>
      </c>
      <c r="C8" s="7" t="s">
        <v>95</v>
      </c>
      <c r="D8" s="7" t="s">
        <v>59</v>
      </c>
      <c r="E8" s="27" t="s">
        <v>66</v>
      </c>
      <c r="F8" s="5" t="s">
        <v>34</v>
      </c>
      <c r="G8" s="6">
        <v>6240</v>
      </c>
      <c r="H8" s="35">
        <v>3.8</v>
      </c>
      <c r="I8" s="36">
        <f>H8*G8</f>
        <v>23712</v>
      </c>
      <c r="J8" s="34">
        <v>0.23</v>
      </c>
      <c r="K8" s="36">
        <f>I8+(I8*J8)</f>
        <v>29165.760000000002</v>
      </c>
    </row>
    <row r="9" spans="1:11" ht="88.5" customHeight="1">
      <c r="A9" s="4" t="s">
        <v>9</v>
      </c>
      <c r="B9" s="3" t="s">
        <v>38</v>
      </c>
      <c r="C9" s="7" t="s">
        <v>91</v>
      </c>
      <c r="D9" s="7" t="s">
        <v>60</v>
      </c>
      <c r="E9" s="27" t="s">
        <v>67</v>
      </c>
      <c r="F9" s="5" t="s">
        <v>34</v>
      </c>
      <c r="G9" s="6">
        <v>80</v>
      </c>
      <c r="H9" s="35">
        <v>0.88</v>
      </c>
      <c r="I9" s="36">
        <f t="shared" ref="I9:I25" si="0">H9*G9</f>
        <v>70.400000000000006</v>
      </c>
      <c r="J9" s="34">
        <v>0.23</v>
      </c>
      <c r="K9" s="36">
        <f t="shared" ref="K9:K25" si="1">I9+(I9*J9)</f>
        <v>86.592000000000013</v>
      </c>
    </row>
    <row r="10" spans="1:11" ht="147" customHeight="1">
      <c r="A10" s="4" t="s">
        <v>10</v>
      </c>
      <c r="B10" s="3" t="s">
        <v>39</v>
      </c>
      <c r="C10" s="7" t="s">
        <v>92</v>
      </c>
      <c r="D10" s="7" t="s">
        <v>60</v>
      </c>
      <c r="E10" s="27" t="s">
        <v>68</v>
      </c>
      <c r="F10" s="5" t="s">
        <v>34</v>
      </c>
      <c r="G10" s="6">
        <v>360</v>
      </c>
      <c r="H10" s="35">
        <v>2.38</v>
      </c>
      <c r="I10" s="36">
        <f t="shared" si="0"/>
        <v>856.8</v>
      </c>
      <c r="J10" s="34">
        <v>0.23</v>
      </c>
      <c r="K10" s="36">
        <f t="shared" si="1"/>
        <v>1053.864</v>
      </c>
    </row>
    <row r="11" spans="1:11" ht="163.5" customHeight="1">
      <c r="A11" s="4">
        <v>4</v>
      </c>
      <c r="B11" s="3" t="s">
        <v>40</v>
      </c>
      <c r="C11" s="7" t="s">
        <v>94</v>
      </c>
      <c r="D11" s="7" t="s">
        <v>60</v>
      </c>
      <c r="E11" s="27" t="s">
        <v>89</v>
      </c>
      <c r="F11" s="5" t="s">
        <v>34</v>
      </c>
      <c r="G11" s="6">
        <v>320</v>
      </c>
      <c r="H11" s="35">
        <v>1.63</v>
      </c>
      <c r="I11" s="36">
        <f t="shared" si="0"/>
        <v>521.59999999999991</v>
      </c>
      <c r="J11" s="34">
        <v>0.23</v>
      </c>
      <c r="K11" s="36">
        <f t="shared" si="1"/>
        <v>641.56799999999987</v>
      </c>
    </row>
    <row r="12" spans="1:11" ht="105.75" customHeight="1">
      <c r="A12" s="4" t="s">
        <v>11</v>
      </c>
      <c r="B12" s="3" t="s">
        <v>41</v>
      </c>
      <c r="C12" s="7" t="s">
        <v>93</v>
      </c>
      <c r="D12" s="27" t="s">
        <v>61</v>
      </c>
      <c r="E12" s="27">
        <v>5600042</v>
      </c>
      <c r="F12" s="5" t="s">
        <v>54</v>
      </c>
      <c r="G12" s="6">
        <v>60</v>
      </c>
      <c r="H12" s="35">
        <v>57.6</v>
      </c>
      <c r="I12" s="36">
        <f t="shared" si="0"/>
        <v>3456</v>
      </c>
      <c r="J12" s="34">
        <v>0.23</v>
      </c>
      <c r="K12" s="36">
        <f t="shared" si="1"/>
        <v>4250.88</v>
      </c>
    </row>
    <row r="13" spans="1:11" ht="216.75" customHeight="1">
      <c r="A13" s="4" t="s">
        <v>12</v>
      </c>
      <c r="B13" s="3" t="s">
        <v>42</v>
      </c>
      <c r="C13" s="7" t="s">
        <v>96</v>
      </c>
      <c r="D13" s="27" t="s">
        <v>62</v>
      </c>
      <c r="E13" s="27" t="s">
        <v>69</v>
      </c>
      <c r="F13" s="5" t="s">
        <v>34</v>
      </c>
      <c r="G13" s="6">
        <v>60</v>
      </c>
      <c r="H13" s="35">
        <v>13.64</v>
      </c>
      <c r="I13" s="36">
        <f t="shared" si="0"/>
        <v>818.40000000000009</v>
      </c>
      <c r="J13" s="34">
        <v>0.23</v>
      </c>
      <c r="K13" s="36">
        <f t="shared" si="1"/>
        <v>1006.6320000000001</v>
      </c>
    </row>
    <row r="14" spans="1:11" ht="249.75" customHeight="1">
      <c r="A14" s="4" t="s">
        <v>13</v>
      </c>
      <c r="B14" s="3" t="s">
        <v>58</v>
      </c>
      <c r="C14" s="7" t="s">
        <v>70</v>
      </c>
      <c r="D14" s="27" t="s">
        <v>81</v>
      </c>
      <c r="E14" s="27">
        <v>473246</v>
      </c>
      <c r="F14" s="5" t="s">
        <v>34</v>
      </c>
      <c r="G14" s="6">
        <v>600</v>
      </c>
      <c r="H14" s="35">
        <v>14.9</v>
      </c>
      <c r="I14" s="36">
        <f t="shared" si="0"/>
        <v>8940</v>
      </c>
      <c r="J14" s="34">
        <v>0.23</v>
      </c>
      <c r="K14" s="36">
        <f t="shared" si="1"/>
        <v>10996.2</v>
      </c>
    </row>
    <row r="15" spans="1:11" ht="96" customHeight="1">
      <c r="A15" s="4" t="s">
        <v>14</v>
      </c>
      <c r="B15" s="3" t="s">
        <v>43</v>
      </c>
      <c r="C15" s="7" t="s">
        <v>63</v>
      </c>
      <c r="D15" s="27" t="s">
        <v>64</v>
      </c>
      <c r="E15" s="27" t="s">
        <v>71</v>
      </c>
      <c r="F15" s="5" t="s">
        <v>54</v>
      </c>
      <c r="G15" s="6">
        <v>250</v>
      </c>
      <c r="H15" s="35">
        <v>54.42</v>
      </c>
      <c r="I15" s="36">
        <f t="shared" si="0"/>
        <v>13605</v>
      </c>
      <c r="J15" s="34">
        <v>0.23</v>
      </c>
      <c r="K15" s="36">
        <f t="shared" si="1"/>
        <v>16734.150000000001</v>
      </c>
    </row>
    <row r="16" spans="1:11" ht="58.5" customHeight="1">
      <c r="A16" s="4" t="s">
        <v>15</v>
      </c>
      <c r="B16" s="3" t="s">
        <v>44</v>
      </c>
      <c r="C16" s="7" t="s">
        <v>97</v>
      </c>
      <c r="D16" s="27" t="s">
        <v>65</v>
      </c>
      <c r="E16" s="27" t="s">
        <v>72</v>
      </c>
      <c r="F16" s="2" t="s">
        <v>55</v>
      </c>
      <c r="G16" s="6">
        <v>200</v>
      </c>
      <c r="H16" s="35">
        <v>2.16</v>
      </c>
      <c r="I16" s="36">
        <f t="shared" si="0"/>
        <v>432</v>
      </c>
      <c r="J16" s="34">
        <v>0.23</v>
      </c>
      <c r="K16" s="36">
        <f t="shared" si="1"/>
        <v>531.36</v>
      </c>
    </row>
    <row r="17" spans="1:13" ht="132" customHeight="1">
      <c r="A17" s="4" t="s">
        <v>16</v>
      </c>
      <c r="B17" s="3" t="s">
        <v>45</v>
      </c>
      <c r="C17" s="7" t="s">
        <v>90</v>
      </c>
      <c r="D17" s="27" t="s">
        <v>73</v>
      </c>
      <c r="E17" t="s">
        <v>74</v>
      </c>
      <c r="F17" s="5" t="s">
        <v>56</v>
      </c>
      <c r="G17" s="6">
        <v>1100</v>
      </c>
      <c r="H17" s="35">
        <v>4.5999999999999996</v>
      </c>
      <c r="I17" s="36">
        <f t="shared" si="0"/>
        <v>5060</v>
      </c>
      <c r="J17" s="34">
        <v>0.23</v>
      </c>
      <c r="K17" s="36">
        <f t="shared" si="1"/>
        <v>6223.8</v>
      </c>
    </row>
    <row r="18" spans="1:13" ht="38.25">
      <c r="A18" s="4" t="s">
        <v>24</v>
      </c>
      <c r="B18" s="3" t="s">
        <v>46</v>
      </c>
      <c r="C18" t="s">
        <v>76</v>
      </c>
      <c r="D18" s="27" t="s">
        <v>75</v>
      </c>
      <c r="E18" s="50">
        <v>101108664</v>
      </c>
      <c r="F18" s="5" t="s">
        <v>56</v>
      </c>
      <c r="G18" s="6">
        <v>10</v>
      </c>
      <c r="H18" s="35">
        <v>64</v>
      </c>
      <c r="I18" s="36">
        <f t="shared" si="0"/>
        <v>640</v>
      </c>
      <c r="J18" s="34">
        <v>0.23</v>
      </c>
      <c r="K18" s="36">
        <f t="shared" si="1"/>
        <v>787.2</v>
      </c>
    </row>
    <row r="19" spans="1:13" ht="49.5" customHeight="1">
      <c r="A19" s="4" t="s">
        <v>17</v>
      </c>
      <c r="B19" s="7" t="s">
        <v>47</v>
      </c>
      <c r="C19" s="51" t="s">
        <v>77</v>
      </c>
      <c r="D19" s="27" t="s">
        <v>75</v>
      </c>
      <c r="E19" s="27">
        <v>7514368</v>
      </c>
      <c r="F19" s="5" t="s">
        <v>56</v>
      </c>
      <c r="G19" s="6">
        <v>161</v>
      </c>
      <c r="H19" s="35">
        <v>36</v>
      </c>
      <c r="I19" s="36">
        <f t="shared" si="0"/>
        <v>5796</v>
      </c>
      <c r="J19" s="34">
        <v>0.23</v>
      </c>
      <c r="K19" s="36">
        <f t="shared" si="1"/>
        <v>7129.08</v>
      </c>
    </row>
    <row r="20" spans="1:13" ht="38.25">
      <c r="A20" s="4" t="s">
        <v>18</v>
      </c>
      <c r="B20" s="3" t="s">
        <v>48</v>
      </c>
      <c r="C20" s="7" t="s">
        <v>78</v>
      </c>
      <c r="D20" s="7" t="s">
        <v>80</v>
      </c>
      <c r="E20" s="27" t="s">
        <v>79</v>
      </c>
      <c r="F20" s="5" t="s">
        <v>56</v>
      </c>
      <c r="G20" s="6">
        <v>100</v>
      </c>
      <c r="H20" s="35">
        <v>4.25</v>
      </c>
      <c r="I20" s="36">
        <f t="shared" si="0"/>
        <v>425</v>
      </c>
      <c r="J20" s="34">
        <v>0.23</v>
      </c>
      <c r="K20" s="36">
        <f t="shared" si="1"/>
        <v>522.75</v>
      </c>
    </row>
    <row r="21" spans="1:13" ht="98.25" customHeight="1">
      <c r="A21" s="13" t="s">
        <v>19</v>
      </c>
      <c r="B21" s="3" t="s">
        <v>49</v>
      </c>
      <c r="C21" s="23" t="s">
        <v>98</v>
      </c>
      <c r="D21" s="23" t="s">
        <v>87</v>
      </c>
      <c r="E21" s="31" t="s">
        <v>86</v>
      </c>
      <c r="F21" s="15" t="s">
        <v>34</v>
      </c>
      <c r="G21" s="14">
        <v>1020</v>
      </c>
      <c r="H21" s="48">
        <v>4.88</v>
      </c>
      <c r="I21" s="36">
        <f t="shared" si="0"/>
        <v>4977.5999999999995</v>
      </c>
      <c r="J21" s="34">
        <v>0.23</v>
      </c>
      <c r="K21" s="36">
        <f t="shared" si="1"/>
        <v>6122.4479999999994</v>
      </c>
    </row>
    <row r="22" spans="1:13">
      <c r="A22" s="4" t="s">
        <v>20</v>
      </c>
      <c r="B22" s="3" t="s">
        <v>50</v>
      </c>
      <c r="C22" s="7" t="s">
        <v>84</v>
      </c>
      <c r="D22" s="7" t="s">
        <v>85</v>
      </c>
      <c r="E22" s="36">
        <v>4820120740138</v>
      </c>
      <c r="F22" s="5" t="s">
        <v>57</v>
      </c>
      <c r="G22" s="6">
        <v>50</v>
      </c>
      <c r="H22" s="35">
        <v>14.7</v>
      </c>
      <c r="I22" s="36">
        <f t="shared" si="0"/>
        <v>735</v>
      </c>
      <c r="J22" s="34">
        <v>0.23</v>
      </c>
      <c r="K22" s="36">
        <f t="shared" si="1"/>
        <v>904.05</v>
      </c>
    </row>
    <row r="23" spans="1:13" ht="82.5" customHeight="1">
      <c r="A23" s="4" t="s">
        <v>21</v>
      </c>
      <c r="B23" s="3" t="s">
        <v>51</v>
      </c>
      <c r="C23" s="7" t="s">
        <v>99</v>
      </c>
      <c r="D23" s="7" t="s">
        <v>62</v>
      </c>
      <c r="E23" s="27">
        <v>186041010</v>
      </c>
      <c r="F23" s="5" t="s">
        <v>34</v>
      </c>
      <c r="G23" s="6">
        <v>1020</v>
      </c>
      <c r="H23" s="35">
        <v>1.02</v>
      </c>
      <c r="I23" s="36">
        <f t="shared" si="0"/>
        <v>1040.4000000000001</v>
      </c>
      <c r="J23" s="34">
        <v>0.23</v>
      </c>
      <c r="K23" s="36">
        <f t="shared" si="1"/>
        <v>1279.692</v>
      </c>
    </row>
    <row r="24" spans="1:13" ht="120" customHeight="1">
      <c r="A24" s="4" t="s">
        <v>22</v>
      </c>
      <c r="B24" s="3" t="s">
        <v>52</v>
      </c>
      <c r="C24" s="7" t="s">
        <v>82</v>
      </c>
      <c r="D24" s="7" t="s">
        <v>81</v>
      </c>
      <c r="E24" s="27">
        <v>120289</v>
      </c>
      <c r="F24" s="5" t="s">
        <v>54</v>
      </c>
      <c r="G24" s="6">
        <v>2</v>
      </c>
      <c r="H24" s="35">
        <v>260</v>
      </c>
      <c r="I24" s="36">
        <f t="shared" si="0"/>
        <v>520</v>
      </c>
      <c r="J24" s="34">
        <v>0.23</v>
      </c>
      <c r="K24" s="36">
        <f t="shared" si="1"/>
        <v>639.6</v>
      </c>
    </row>
    <row r="25" spans="1:13" ht="78.75" customHeight="1">
      <c r="A25" s="4" t="s">
        <v>23</v>
      </c>
      <c r="B25" s="3" t="s">
        <v>53</v>
      </c>
      <c r="C25" s="7" t="s">
        <v>100</v>
      </c>
      <c r="D25" s="7" t="s">
        <v>60</v>
      </c>
      <c r="E25" s="27" t="s">
        <v>83</v>
      </c>
      <c r="F25" s="5" t="s">
        <v>34</v>
      </c>
      <c r="G25" s="6">
        <v>4800</v>
      </c>
      <c r="H25" s="35">
        <v>2.76</v>
      </c>
      <c r="I25" s="36">
        <f t="shared" si="0"/>
        <v>13247.999999999998</v>
      </c>
      <c r="J25" s="34">
        <v>0.23</v>
      </c>
      <c r="K25" s="36">
        <f t="shared" si="1"/>
        <v>16295.039999999997</v>
      </c>
    </row>
    <row r="26" spans="1:13">
      <c r="A26" s="17"/>
      <c r="B26" s="18"/>
      <c r="C26" s="18"/>
      <c r="D26" s="18"/>
      <c r="E26" s="20"/>
      <c r="F26" s="19"/>
      <c r="G26" s="61" t="s">
        <v>25</v>
      </c>
      <c r="H26" s="62"/>
      <c r="I26" s="42">
        <f>SUM(I8:I25)</f>
        <v>84854.2</v>
      </c>
      <c r="J26" s="33"/>
      <c r="K26" s="32">
        <f>SUM(K8:K25)</f>
        <v>104370.666</v>
      </c>
    </row>
    <row r="27" spans="1:13" ht="32.25" customHeight="1">
      <c r="A27" s="17"/>
      <c r="B27" s="18"/>
      <c r="C27" s="18"/>
      <c r="D27" s="18"/>
      <c r="E27" s="20"/>
      <c r="F27" s="19"/>
      <c r="G27" s="21"/>
      <c r="H27" s="49"/>
      <c r="I27" s="43"/>
      <c r="J27" s="20"/>
      <c r="K27" s="20"/>
    </row>
    <row r="28" spans="1:13" ht="16.5" customHeight="1">
      <c r="A28" s="17"/>
      <c r="B28" s="18"/>
      <c r="C28" s="18"/>
      <c r="D28" s="18"/>
      <c r="E28" s="20"/>
      <c r="F28" s="19"/>
      <c r="G28" s="21"/>
      <c r="H28" s="49"/>
      <c r="I28" s="59" t="s">
        <v>88</v>
      </c>
      <c r="J28" s="59"/>
      <c r="K28" s="59"/>
    </row>
    <row r="29" spans="1:13" ht="21" customHeight="1">
      <c r="I29" s="58" t="s">
        <v>28</v>
      </c>
      <c r="J29" s="58"/>
      <c r="K29" s="58"/>
      <c r="M29" s="26"/>
    </row>
    <row r="30" spans="1:13">
      <c r="I30" s="58" t="s">
        <v>27</v>
      </c>
      <c r="J30" s="58"/>
      <c r="K30" s="58"/>
    </row>
    <row r="31" spans="1:13">
      <c r="J31" s="25"/>
    </row>
  </sheetData>
  <mergeCells count="13">
    <mergeCell ref="I29:K29"/>
    <mergeCell ref="I30:K30"/>
    <mergeCell ref="I28:K28"/>
    <mergeCell ref="F4:F6"/>
    <mergeCell ref="G4:G6"/>
    <mergeCell ref="G26:H26"/>
    <mergeCell ref="J1:K1"/>
    <mergeCell ref="A4:A6"/>
    <mergeCell ref="B4:B6"/>
    <mergeCell ref="C4:C6"/>
    <mergeCell ref="D4:D6"/>
    <mergeCell ref="E4:E6"/>
    <mergeCell ref="A2:K2"/>
  </mergeCells>
  <pageMargins left="0.70866141732283472" right="0.35433070866141736" top="0.55118110236220474" bottom="0.39370078740157483" header="0.19685039370078741" footer="0.31496062992125984"/>
  <pageSetup paperSize="9" scale="66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PH</cp:lastModifiedBy>
  <cp:lastPrinted>2023-10-25T06:57:01Z</cp:lastPrinted>
  <dcterms:created xsi:type="dcterms:W3CDTF">2019-11-20T13:17:42Z</dcterms:created>
  <dcterms:modified xsi:type="dcterms:W3CDTF">2023-11-07T08:37:31Z</dcterms:modified>
</cp:coreProperties>
</file>