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30"/>
  </bookViews>
  <sheets>
    <sheet name="Arkusz1" sheetId="1" r:id="rId1"/>
  </sheets>
  <definedNames>
    <definedName name="_xlnm.Print_Area" localSheetId="0">Arkusz1!$A$1:$K$108</definedName>
  </definedName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K8" s="1"/>
  <c r="K16"/>
  <c r="K18"/>
  <c r="K19"/>
  <c r="K20"/>
  <c r="K21"/>
  <c r="K22"/>
  <c r="K23"/>
  <c r="K27"/>
  <c r="K28"/>
  <c r="K29"/>
  <c r="K30"/>
  <c r="K31"/>
  <c r="K32"/>
  <c r="K34"/>
  <c r="K36"/>
  <c r="K37"/>
  <c r="K38"/>
  <c r="K42"/>
  <c r="K43"/>
  <c r="K44"/>
  <c r="K45"/>
  <c r="K46"/>
  <c r="K49"/>
  <c r="K50"/>
  <c r="K51"/>
  <c r="K52"/>
  <c r="K53"/>
  <c r="K54"/>
  <c r="K58"/>
  <c r="K60"/>
  <c r="K61"/>
  <c r="K62"/>
  <c r="K67"/>
  <c r="K68"/>
  <c r="K70"/>
  <c r="K75"/>
  <c r="K76"/>
  <c r="K78"/>
  <c r="K79"/>
  <c r="K82"/>
  <c r="K83"/>
  <c r="K85"/>
  <c r="K86"/>
  <c r="K89"/>
  <c r="K91"/>
  <c r="K92"/>
  <c r="K93"/>
  <c r="K98"/>
  <c r="K99"/>
  <c r="K100"/>
  <c r="K101"/>
  <c r="K102"/>
  <c r="I10"/>
  <c r="K10" s="1"/>
  <c r="I11"/>
  <c r="K11" s="1"/>
  <c r="I12"/>
  <c r="K12" s="1"/>
  <c r="I13"/>
  <c r="K13" s="1"/>
  <c r="I14"/>
  <c r="K14" s="1"/>
  <c r="I15"/>
  <c r="K15" s="1"/>
  <c r="I16"/>
  <c r="I17"/>
  <c r="K17" s="1"/>
  <c r="I18"/>
  <c r="I19"/>
  <c r="I20"/>
  <c r="I21"/>
  <c r="I22"/>
  <c r="I23"/>
  <c r="I24"/>
  <c r="K24" s="1"/>
  <c r="I25"/>
  <c r="K25" s="1"/>
  <c r="I26"/>
  <c r="K26" s="1"/>
  <c r="I27"/>
  <c r="I28"/>
  <c r="I29"/>
  <c r="I30"/>
  <c r="I31"/>
  <c r="I32"/>
  <c r="I33"/>
  <c r="K33" s="1"/>
  <c r="I34"/>
  <c r="I35"/>
  <c r="K35" s="1"/>
  <c r="I36"/>
  <c r="I37"/>
  <c r="I38"/>
  <c r="I39"/>
  <c r="K39" s="1"/>
  <c r="I40"/>
  <c r="K40" s="1"/>
  <c r="I41"/>
  <c r="K41" s="1"/>
  <c r="I42"/>
  <c r="I43"/>
  <c r="I44"/>
  <c r="I45"/>
  <c r="I46"/>
  <c r="I47"/>
  <c r="K47" s="1"/>
  <c r="I48"/>
  <c r="K48" s="1"/>
  <c r="I49"/>
  <c r="I50"/>
  <c r="I51"/>
  <c r="I52"/>
  <c r="I53"/>
  <c r="I54"/>
  <c r="I55"/>
  <c r="K55" s="1"/>
  <c r="I56"/>
  <c r="K56" s="1"/>
  <c r="I57"/>
  <c r="K57" s="1"/>
  <c r="I58"/>
  <c r="I59"/>
  <c r="K59" s="1"/>
  <c r="I60"/>
  <c r="I61"/>
  <c r="I62"/>
  <c r="I63"/>
  <c r="K63" s="1"/>
  <c r="I64"/>
  <c r="K64" s="1"/>
  <c r="I65"/>
  <c r="K65" s="1"/>
  <c r="I66"/>
  <c r="K66" s="1"/>
  <c r="I67"/>
  <c r="I68"/>
  <c r="I69"/>
  <c r="K69" s="1"/>
  <c r="I70"/>
  <c r="I71"/>
  <c r="K71" s="1"/>
  <c r="I72"/>
  <c r="K72" s="1"/>
  <c r="I73"/>
  <c r="K73" s="1"/>
  <c r="I74"/>
  <c r="K74" s="1"/>
  <c r="I75"/>
  <c r="I76"/>
  <c r="I77"/>
  <c r="K77" s="1"/>
  <c r="I78"/>
  <c r="I79"/>
  <c r="I80"/>
  <c r="K80" s="1"/>
  <c r="I81"/>
  <c r="K81" s="1"/>
  <c r="I82"/>
  <c r="I83"/>
  <c r="I84"/>
  <c r="K84" s="1"/>
  <c r="I85"/>
  <c r="I86"/>
  <c r="I87"/>
  <c r="K87" s="1"/>
  <c r="I88"/>
  <c r="K88" s="1"/>
  <c r="I89"/>
  <c r="I90"/>
  <c r="K90" s="1"/>
  <c r="I91"/>
  <c r="I92"/>
  <c r="I93"/>
  <c r="I94"/>
  <c r="K94" s="1"/>
  <c r="I95"/>
  <c r="K95" s="1"/>
  <c r="I96"/>
  <c r="K96" s="1"/>
  <c r="I97"/>
  <c r="K97" s="1"/>
  <c r="I98"/>
  <c r="I99"/>
  <c r="I100"/>
  <c r="I101"/>
  <c r="I102"/>
  <c r="I9" l="1"/>
  <c r="K9" s="1"/>
  <c r="K103" s="1"/>
  <c r="I103" l="1"/>
</calcChain>
</file>

<file path=xl/sharedStrings.xml><?xml version="1.0" encoding="utf-8"?>
<sst xmlns="http://schemas.openxmlformats.org/spreadsheetml/2006/main" count="545" uniqueCount="396">
  <si>
    <t>L.p</t>
  </si>
  <si>
    <t>Ilość szacowana (przybliżona)</t>
  </si>
  <si>
    <t>Cena jednostkowa netto</t>
  </si>
  <si>
    <t>(zł)</t>
  </si>
  <si>
    <t xml:space="preserve">Wartość </t>
  </si>
  <si>
    <t>netto</t>
  </si>
  <si>
    <t>brutto</t>
  </si>
  <si>
    <t> 1</t>
  </si>
  <si>
    <t>1.</t>
  </si>
  <si>
    <t>para</t>
  </si>
  <si>
    <t>2.</t>
  </si>
  <si>
    <t>op.</t>
  </si>
  <si>
    <t>3.</t>
  </si>
  <si>
    <t>5.</t>
  </si>
  <si>
    <t>szt.</t>
  </si>
  <si>
    <t>6.</t>
  </si>
  <si>
    <t>DRĄŻEK ROZPRĘŻNY do zasłon prysznicowych jw.</t>
  </si>
  <si>
    <t>7.</t>
  </si>
  <si>
    <t>8.</t>
  </si>
  <si>
    <t>9.</t>
  </si>
  <si>
    <t>10.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</si>
  <si>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</si>
  <si>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</si>
  <si>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</si>
  <si>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</si>
  <si>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</si>
  <si>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</si>
  <si>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</si>
  <si>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</si>
  <si>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</si>
  <si>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</si>
  <si>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</si>
  <si>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</si>
  <si>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</si>
  <si>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</si>
  <si>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</si>
  <si>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</si>
  <si>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</si>
  <si>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</si>
  <si>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kpl.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</si>
  <si>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</si>
  <si>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</si>
  <si>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</si>
  <si>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</si>
  <si>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</si>
  <si>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</si>
  <si>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</si>
  <si>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</si>
  <si>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</si>
  <si>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</si>
  <si>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</si>
  <si>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</si>
  <si>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</si>
  <si>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</si>
  <si>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</si>
  <si>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</si>
  <si>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</si>
  <si>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</si>
  <si>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</si>
  <si>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</si>
  <si>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</si>
  <si>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</si>
  <si>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</si>
  <si>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</si>
  <si>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</si>
  <si>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</si>
  <si>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</si>
  <si>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</si>
  <si>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</si>
  <si>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</si>
  <si>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</si>
  <si>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</si>
  <si>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</si>
  <si>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</si>
  <si>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</si>
  <si>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</si>
  <si>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</si>
  <si>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</si>
  <si>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</si>
  <si>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</si>
  <si>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</si>
  <si>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</si>
  <si>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</si>
  <si>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</si>
  <si>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</si>
  <si>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</si>
  <si>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</si>
  <si>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</si>
  <si>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</si>
  <si>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</si>
  <si>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</si>
  <si>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</si>
  <si>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</si>
  <si>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</si>
  <si>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</si>
  <si>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</si>
  <si>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</si>
  <si>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</si>
  <si>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</si>
  <si>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11.</t>
  </si>
  <si>
    <t>Jedn.
miary</t>
  </si>
  <si>
    <t xml:space="preserve">podatek VAT </t>
  </si>
  <si>
    <t>(%)</t>
  </si>
  <si>
    <t xml:space="preserve">Rękawice ochronne, przeciwchemiczne flokowane, nitrylowe, długie minimum 300 mm, każda rękawica oznaczona trwale Klasyfikacją norm EN: rozmiary od 7 do 12.
</t>
  </si>
  <si>
    <t xml:space="preserve">ZASŁONA ŁAZIENKOWA o rozmiarze : 130x200.
</t>
  </si>
  <si>
    <t xml:space="preserve">Ścierka do podłogi biała o powierzchni od 0,3 m2 do 0,5 m2.
</t>
  </si>
  <si>
    <t xml:space="preserve">Ścierka duża  do podłogi, biała o powierzchni od 0,7 m2 do 1,0 m2.
</t>
  </si>
  <si>
    <t xml:space="preserve">Ściereczki przeznaczone do różnego rodzaju  powierzchni, posiadające wysoką absorbcję cieczy, wytrzymałe i wydajne, o wymiarach nie mniejszych 30cm x 36 cm. Ilość dostępnych kolorów nie mniejsza niż 4 podstawowe.
</t>
  </si>
  <si>
    <t xml:space="preserve">Gąbka profilowana antyrys w kolorze niebieskim z białym padem o wymiarach min.14x7x4,5cm wykonana z pianki poliuretanowej
</t>
  </si>
  <si>
    <t xml:space="preserve">Gąbki typu zmywak kuchenny MIDI, różnokolorowe.
</t>
  </si>
  <si>
    <t xml:space="preserve">Gąbki typu zmywak kuchenny MAXI, różnokolorowe, z czyścikiem , pakowane a' 5szt.
</t>
  </si>
  <si>
    <t xml:space="preserve">Worek papierowy - filtracyjny do odkurzaczy typu Profi 1, Profi 2 , Profi 10 lub Profi 5, Profi Europe 1, Profi Europe 2, Profi Europe 10 lub Profi Europe 5  każdy worek musi nosić wyraźne oznaczenie  parametrów.
</t>
  </si>
  <si>
    <t xml:space="preserve">Worek papierowy - filtracyjny do odkurzaczy typu Taski tapiset 38, testowany zgodnie z normą DIN EN 60335-2-69, AA (poziom przepuszczalności); każdy worek musi nosić wyraźne oznaczenie powyższej normy.
</t>
  </si>
  <si>
    <t xml:space="preserve">Worek papierowy - filtracyjny do odkurzaczy typu Electrolux Airmax każdy worek musi nosić wyraźne oznaczenie  parametrów.
</t>
  </si>
  <si>
    <t xml:space="preserve">RURA SSĄCA 3-CZĘŚCIOWA Z RĘKOJEŚCIĄ -pasująca do odkurzaczy typu TASKI.
</t>
  </si>
  <si>
    <t xml:space="preserve">Wąż ssący giętki minimum 2m, z końcówkami pasującymi do odkurzaczy typu TASKI.
</t>
  </si>
  <si>
    <t xml:space="preserve">Zmywaki szorstkie do silnych zabrudzeń: trwałe i bardzo chłonne wymiary min 10x15 cm
</t>
  </si>
  <si>
    <t xml:space="preserve">Stelaż mopa 40 cm wielofunkcyjny, uniwersalny przeznaczony do mopów kieszeniowych lub z tasiemką lub typu zatrzaskowego (z uszami).Wkładki elastomerowe zapobiegające przesuwaniu się mopa.
</t>
  </si>
  <si>
    <t xml:space="preserve">Stelaż mopa 50 cm wielofunkcyjny, uniwersalny przeznaczony do mopów kieszeniowych lub z tasiemką lub typu zatrzaskowego (z uszami).Wkładki elastomerowe zapobiegające przesuwaniu się mopa.
</t>
  </si>
  <si>
    <t xml:space="preserve">MOP PASKOWY - końcówka mopa  wkręcana do kija (gwint polski),  paski z bardzo chłonnego materiału. Długość min 32 cm waga 160g
</t>
  </si>
  <si>
    <t xml:space="preserve">Mop płaski z uszami 40cm 
Ciężar: 140 g (+/-5 g) w tym:
- waga przędzy : 74%,
- waga tkaniny: 21%,
- waga nici: 1%,
- waga pozostałych materiałów: 4%.
Skład:
- przędza: 65% bawełna, 35% poliester,
- tkanina: 60% bawełna, 35% poliester,
- nić: 100% poliester,
- tasiemka: 100% poliester,
- uszy: 33% poliester, 67% PVC.
Kurczliwość: &lt; 3%.
Max. temp. prania: 95°C.
Zalecana temp. prania: 60°C - 95°C.
Wchłanianie wody: ok. 350% ciężaru własnego.
Odporność na pranie: ok. 300 prań.
- odporny na ługi,
- odporny na szorowanie,
- nadaje się do stosowania ze środkami dezynfekującymi.
</t>
  </si>
  <si>
    <t xml:space="preserve">Mopy profesjonalne  40 cm do pracy mokro lub sucho
do stelaży typu Klik lub Spedy lub Kombi lub kieszeniowe z mikrofazy   zalecana temp. prania: 60°C - 95°C.
</t>
  </si>
  <si>
    <t xml:space="preserve">Szczotka do szorowania na kij z mocnego tworzywa , wkręcana (gwint typu polski)  długość szczotki: 23,5 -  24,5cm; szczotka z jedną powierzchnią skrobiącą.
</t>
  </si>
  <si>
    <t xml:space="preserve">Szczotka do WC w kubku komplet stojący (szczotka i pojemnik) z tworzywa.
</t>
  </si>
  <si>
    <t xml:space="preserve">Szczotki do zamiatania zewnętrznego - drewniane  ze sztywnym włosiem  o wymiarach od 70 cm do 80 cm na  kiju  drewnianym.
</t>
  </si>
  <si>
    <t xml:space="preserve">Ściągaczka -zbierak do podłogi 55- 60 cm metalowy ze stali ocynkowanej  z czarną  gumą z kijem aluminiowym mocowanym za pomocą nakrętki motylkowej
</t>
  </si>
  <si>
    <t xml:space="preserve">Kosz na śmieci o pojemności od 5 do 6  litrów z plastikową uchylną pokrywą, różne kolory.
</t>
  </si>
  <si>
    <t xml:space="preserve">Kosze na śmieci o pojemności od 12 do 15 litrów plastikowe z uchylną pokrywą , różne kolory.
</t>
  </si>
  <si>
    <t xml:space="preserve">Kosze na śmieci o pojemności od 25 do 30 litrów plastikowe z uchylną pokrywą , różne kolory.
</t>
  </si>
  <si>
    <t xml:space="preserve">Kosz na odpady higieniczne o pojemności od 4 do  5 litrów. Możliwość montażu do ściany, z samozamykającą się pokrywą zasłaniającej wnętrze kosza.
</t>
  </si>
  <si>
    <t xml:space="preserve">Wiadro z tworzywa o pojemności od 4 do 5 litrów.
</t>
  </si>
  <si>
    <t xml:space="preserve">Zbierak wody do okien - metalowy z wymienną gumą  zbierającą  o szerokości od 15 do 20 cm.
</t>
  </si>
  <si>
    <t xml:space="preserve">Zestaw do zamiatania (popularnie określany jako "leniuch" lub "leniuszek"). W skład zestawu wchodzą : szufelka z kijem metalowym zakończonym zatrzaskiem  z tworzywa + zmiotka na kiju metalowym zakończona rączką z tworzywa.
</t>
  </si>
  <si>
    <t xml:space="preserve">Guma zbierająca tylna lub przednia - do ssawy ssącej maszyny typu TASKI Swingo 455 -z czterema krawędziami zbierającymi.
</t>
  </si>
  <si>
    <t xml:space="preserve">Guma wymienna do zbieraków okiennych.
</t>
  </si>
  <si>
    <t xml:space="preserve">Szczotka do pajęczyn i omiatania kurzu pasująca na kij teleskopowy - wejście stożkowe.
</t>
  </si>
  <si>
    <t xml:space="preserve">Ssawkoszczotka uniwersalna pasująca do wielu typów odkurzaczy. Średnica mocowania ssawkoszczotki  Ø30mm→ Ø37mm. Mocowana poprzez włożenie rury do ssawko-szczotki i skręcenie blokady. Przełącznik w ssawie  umożliwia odkurzanie twardych powierzchni np. panele, parkiet, itp. jak i wykładzin i dywanów.
</t>
  </si>
  <si>
    <t xml:space="preserve">Kije  ze stali  powlekanej z gwintem typu polski, długości kija minimum: 132 cm, pasujący  do mopów, mioteł, zamiataczy, wykończony końcówką do zawieszania .
</t>
  </si>
  <si>
    <t xml:space="preserve">Wiadro prostokątne podłużne. Pojemność wiadra: 18 l
Wykonane z mocnego i trwałego tworzywa sztucznego
Wyposażone w sito do odciskania myjki do mycia okien długość 40-43 cm, szerokość 23-26 cm
</t>
  </si>
  <si>
    <t>Wymagane przez Zamawiającego parametry zamawianego produktu</t>
  </si>
  <si>
    <t>Pełna nazwa oferowanego produktu (według producenta)</t>
  </si>
  <si>
    <t>Nazwa producenta oferowanego produktu</t>
  </si>
  <si>
    <t>rolka</t>
  </si>
  <si>
    <t xml:space="preserve">Worki na śmieci czarne, 20 litrowe, grubość nie mniej niż 0,006mm, każda rolka banderolowana, z wyraźnym oznaczeniem parametrów worka i ilości sztuk na rolce.
pakowane: minimum 50 szt. na rolce.
</t>
  </si>
  <si>
    <t xml:space="preserve">Worki na śmieci czarne, 35 litrowe, grubość nie mniej niż 0,007mm mocne, każda rolka banderolowana, z wyraźnym oznaczeniem parametrów worka i ilości sztuk na rolce; 
pakowane: minimum 50 szt. na rolce.
</t>
  </si>
  <si>
    <t xml:space="preserve">Woreczki kolorowe, poj. 12 litrów, banderolowane z wyraźnym oznaczeniem parametrów worka i ilości sztuk na rolce.
pakowane: minimum 20 szt. na rolce.
</t>
  </si>
  <si>
    <t>89.</t>
  </si>
  <si>
    <t>Numer katalogowy oferowanego produktu (wg producenta) lub kod produktu (wg producenta) lub kod EAN oferowanego produktu.</t>
  </si>
  <si>
    <t xml:space="preserve">Worki na śmieci czarne, 120 litrowe, mocne, grubość nie mniej niż 0,030mm, każda rolka banderolowana, z wyraźnym oznaczeniem parametrów worka i ilości sztuk na rolce.
pakowane: minimum 25 szt. na rolce.
</t>
  </si>
  <si>
    <t xml:space="preserve">Ścierki z mikrofazy duże do podłóg, rozmiar minimum 50 x 60 cm, dostępność kolorów minimum 2 , z wyraźnym oznaczeniem  składu włókien  i sposobie ich prania.
</t>
  </si>
  <si>
    <t>Worek papierowy  - filtrującyc typu Karcher WD2</t>
  </si>
  <si>
    <t>90.</t>
  </si>
  <si>
    <t>91.</t>
  </si>
  <si>
    <t>Druciak kuchenny, spiralny wykonany z wysokiej jakości stali, do czyszczenia mocno zabrudzonych powierzchni z aluminium, stali, stali emaliowanej oraz ognioodpornego szkła, waga co najmniej 45g</t>
  </si>
  <si>
    <t xml:space="preserve">Wiadro plastikowe 15 l - 20 l. z pokrywką.
</t>
  </si>
  <si>
    <t>Wiadro 5 l - 7 l, wykonane z plastiku, okrągłe, bezbarwne, ze szczelną, mocno przylegajaca pokrywka.</t>
  </si>
  <si>
    <t>92.</t>
  </si>
  <si>
    <t>93.</t>
  </si>
  <si>
    <t>94.</t>
  </si>
  <si>
    <t>95.</t>
  </si>
  <si>
    <t>Pad do szorowania, prostokątny, o wymiarach 25 cm  x 12 cm, wykonany z włókien nylonowych, pasujący do uchwytu z poz.76, o różnej sile czyszczenia</t>
  </si>
  <si>
    <t>Łączna wartość netto (cena ofertowa netto)</t>
  </si>
  <si>
    <t>Łączna wartość brutto (cena ofertowa brutto)</t>
  </si>
  <si>
    <t xml:space="preserve">Worek papierowy - filtracyjny do odkurzaczy typu Taski VENTO 8 , testowany zgodnie z normą DIN EN 60335-2-69 lub równoważną, AA (poziom przepuszczalności); każdy worek musi nosić wyraźne oznaczenie powyższej normy.
</t>
  </si>
  <si>
    <t xml:space="preserve">Worek papierowy -filtracyjny do odkurzaczy typu Taski Dorsalino, testowany zgodnie z normą DIN EN 60335-2-69 lub równoważną, AA (poziom przepuszczalności); każdy worek musi nosić wyraźne oznaczenie powyższej normy.
</t>
  </si>
  <si>
    <t>Rękawice gospodarcze Multipurpose</t>
  </si>
  <si>
    <t>Vileda</t>
  </si>
  <si>
    <t>100152-100163,101970-101972,100546</t>
  </si>
  <si>
    <t>Rękawice ochronne Alpha Tec Solvex</t>
  </si>
  <si>
    <t>Ansell</t>
  </si>
  <si>
    <t>37-675</t>
  </si>
  <si>
    <t>Zasłona łazienkowa uniwersalna 130x200</t>
  </si>
  <si>
    <t>Drążek rozprężny do zasłon</t>
  </si>
  <si>
    <t>Worki LDPE 60L a'50 czarne</t>
  </si>
  <si>
    <t>Kamizelich</t>
  </si>
  <si>
    <t>Worki HDPE 20L a'50 czarne</t>
  </si>
  <si>
    <t>Worki HDPE 35L a'50 czarne</t>
  </si>
  <si>
    <t>Worki LDPE 120L a'25 czarne</t>
  </si>
  <si>
    <t>Worki LDPE 240L a'20 czarne</t>
  </si>
  <si>
    <t>Ścierka podłogowa biała 50x60</t>
  </si>
  <si>
    <t>Ścierka podłogowa biała 60x120</t>
  </si>
  <si>
    <t>Piccolo Nero 35x35cm 300gsm</t>
  </si>
  <si>
    <t>Monello</t>
  </si>
  <si>
    <t>MPN0101</t>
  </si>
  <si>
    <t xml:space="preserve">Ścierka PVA micro </t>
  </si>
  <si>
    <t>143585-143588</t>
  </si>
  <si>
    <t>Proffesional ściereczka uniwersalna</t>
  </si>
  <si>
    <t xml:space="preserve">Group Pack </t>
  </si>
  <si>
    <t>EAN:5907627611013</t>
  </si>
  <si>
    <t>Ścierka uniwersalna SUPER DUŻA mikrofaza</t>
  </si>
  <si>
    <t>Wipetech</t>
  </si>
  <si>
    <t>H-117-H120</t>
  </si>
  <si>
    <t>Ścierka MicroSorb</t>
  </si>
  <si>
    <t>Ścierka Micro Tuff Base</t>
  </si>
  <si>
    <t>Myjka Antyrys</t>
  </si>
  <si>
    <t>York</t>
  </si>
  <si>
    <t>Zmywak kuchenny midi 10 sztuk</t>
  </si>
  <si>
    <t>Zmywak kuchanny maxi 5 sztuk</t>
  </si>
  <si>
    <t>Worki papierowe do odkurzacza Vento 8</t>
  </si>
  <si>
    <t>Diversey Taski</t>
  </si>
  <si>
    <t>Worek papierowy Profi 1/ Profi 2/ Profi 5 / Profi 10</t>
  </si>
  <si>
    <t>Profi Europe</t>
  </si>
  <si>
    <t>OH-030 01PKR/OH-030.2_01PKR/OM-030_01PKR/PI-040_01PKR</t>
  </si>
  <si>
    <t xml:space="preserve">Worek papierowy Taski Dorsalino </t>
  </si>
  <si>
    <t>Worek papierowy Tapiset 38</t>
  </si>
  <si>
    <t>Wąż ssący, giętki 2m</t>
  </si>
  <si>
    <t>Zmywak szorstki "Naleśnik"</t>
  </si>
  <si>
    <t>Mop płaski z uszami 40 cm MW 02/1</t>
  </si>
  <si>
    <t>Splast</t>
  </si>
  <si>
    <t>MOP-0021</t>
  </si>
  <si>
    <t>Mop płaski z uszami 50 cm MW 03/1</t>
  </si>
  <si>
    <t>MOP-0022</t>
  </si>
  <si>
    <t>Mop Kombi mikrofaza biała Linia ekonomiczna 40 cm</t>
  </si>
  <si>
    <t>Intermop</t>
  </si>
  <si>
    <t>MMLEK4</t>
  </si>
  <si>
    <t>Mop Premium Duotex Ergo 30cm</t>
  </si>
  <si>
    <t>Duotex</t>
  </si>
  <si>
    <t>MSD420N</t>
  </si>
  <si>
    <t>UltraSpeed Pro uchwyt</t>
  </si>
  <si>
    <t>UltraSpeed MicroLite mop</t>
  </si>
  <si>
    <t>UltraSpeed Safe Mop</t>
  </si>
  <si>
    <t>Szczotka do szorowania TWIGY</t>
  </si>
  <si>
    <t>EAN:5903355002017</t>
  </si>
  <si>
    <t>Mop sznurkowy Kentucky 400g</t>
  </si>
  <si>
    <t>CleanPRO</t>
  </si>
  <si>
    <t>Mop 100% bawełny</t>
  </si>
  <si>
    <t>Magnum Media</t>
  </si>
  <si>
    <t>K-200</t>
  </si>
  <si>
    <t>Ultra Speed Pro Starter Kit</t>
  </si>
  <si>
    <t>Gricard</t>
  </si>
  <si>
    <t>NT 183 Stelaż Dust 80cm</t>
  </si>
  <si>
    <t>Szczotka do ulic z metalowym uchwytem 50cm+kij</t>
  </si>
  <si>
    <t>Szczot-Met / Drewmar</t>
  </si>
  <si>
    <t>U500/H-415</t>
  </si>
  <si>
    <t>Szczotka do ulic z metalowym uchwytem 30cm+kij</t>
  </si>
  <si>
    <t>U300/H-415</t>
  </si>
  <si>
    <t>Zestaw WC MINI</t>
  </si>
  <si>
    <t>Szufelka ze zmiotką</t>
  </si>
  <si>
    <t>AGD Pasterski</t>
  </si>
  <si>
    <t>EAN: 5904345011095</t>
  </si>
  <si>
    <t>Szczotka maxi żelazko</t>
  </si>
  <si>
    <t>Miotła MARTA+kij</t>
  </si>
  <si>
    <t>Tork kosz na odpady 5L</t>
  </si>
  <si>
    <t>Tork</t>
  </si>
  <si>
    <t>Supermop wiadro z wyciskarką</t>
  </si>
  <si>
    <t>Pad 17"</t>
  </si>
  <si>
    <t>Baranek Green z padem 35cm+uchwyt</t>
  </si>
  <si>
    <t>BG35P,UCHM35/C</t>
  </si>
  <si>
    <t>Ściągaczka Evolution z przegubem 4w1</t>
  </si>
  <si>
    <t>Tonkita Leniuch Szufelka ze zmiotką TK217</t>
  </si>
  <si>
    <t>Arix</t>
  </si>
  <si>
    <t>EAN:8008990002174</t>
  </si>
  <si>
    <t>Guma zbierająca tylna/przednia do Taski Swingo 455</t>
  </si>
  <si>
    <t>Guma zbierająca tylna/przednia do Taski Swingo 755</t>
  </si>
  <si>
    <t>4122529, 4122528</t>
  </si>
  <si>
    <t>Kij Evolution</t>
  </si>
  <si>
    <t>Guma wymienna Evolution</t>
  </si>
  <si>
    <t>Kula do kurzu FIOCCO</t>
  </si>
  <si>
    <t>Evolution kij teleskopowy</t>
  </si>
  <si>
    <t>Kij do miotły, zamiataczy 140 cm</t>
  </si>
  <si>
    <t>Kij do szczotki z gwintem metalowym 140 cm</t>
  </si>
  <si>
    <t>Drew-kij</t>
  </si>
  <si>
    <t>py1400</t>
  </si>
  <si>
    <t>Wiadro prostokątne 18L z sitem</t>
  </si>
  <si>
    <t>Unger</t>
  </si>
  <si>
    <t>UG-QB120</t>
  </si>
  <si>
    <t>Miraclean duży</t>
  </si>
  <si>
    <t>Pumie Scouring Stick</t>
  </si>
  <si>
    <t>Pumie</t>
  </si>
  <si>
    <t>Zestaw pojemników do segregacji śmieci 28l - 5szt</t>
  </si>
  <si>
    <t>Plafor</t>
  </si>
  <si>
    <t>Zestaw pojemników do segregacji śmieci 90l - 5szt</t>
  </si>
  <si>
    <t>Świt</t>
  </si>
  <si>
    <t>Worek papierowy do odkurzaczy Eletrolux Airmax</t>
  </si>
  <si>
    <t>Worwo</t>
  </si>
  <si>
    <t>ELMB01K</t>
  </si>
  <si>
    <t>Worek papierowy WD2</t>
  </si>
  <si>
    <t>KMB13K</t>
  </si>
  <si>
    <t>LDPE60</t>
  </si>
  <si>
    <t>HDPE20</t>
  </si>
  <si>
    <t>HDPE35</t>
  </si>
  <si>
    <t>LDPE120</t>
  </si>
  <si>
    <t>LDPE240</t>
  </si>
  <si>
    <t>Woreczki łazienkowe 12l</t>
  </si>
  <si>
    <t>Grosik</t>
  </si>
  <si>
    <t>Pakos</t>
  </si>
  <si>
    <t>PB5060</t>
  </si>
  <si>
    <t>PB60120</t>
  </si>
  <si>
    <t>Rura ssąca 3-częsciowa</t>
  </si>
  <si>
    <t>7524992, 7524993,7524994</t>
  </si>
  <si>
    <t>MIDI10</t>
  </si>
  <si>
    <t>PPHU ANNA</t>
  </si>
  <si>
    <t>MAXI5</t>
  </si>
  <si>
    <t>FH "JABŁOŃSKI" ZBIGNIEW JABŁOŃSKI</t>
  </si>
  <si>
    <t>Kij aluminiowy 140 cm</t>
  </si>
  <si>
    <t>Uchwyt pada na kij</t>
  </si>
  <si>
    <t>UPRTN</t>
  </si>
  <si>
    <t>Pad do szorowania</t>
  </si>
  <si>
    <t>Fibratesco</t>
  </si>
  <si>
    <t>FI4402-R</t>
  </si>
  <si>
    <t>Druciak spiralny MEGA</t>
  </si>
  <si>
    <t>4002030-001079</t>
  </si>
  <si>
    <t>Kij aluminiowy Duotex z ergonomicznym uchwytem+Stelaż do mopów na rzep 23 cm do mopa 30 cm</t>
  </si>
  <si>
    <t>MSD100N,MSD113N</t>
  </si>
  <si>
    <t>Zamiatacz 70cm+kij do miotły</t>
  </si>
  <si>
    <t>Z70NU/H-415</t>
  </si>
  <si>
    <t>341820,341822,341825,341824,341819</t>
  </si>
  <si>
    <t>Ssawkoszczotka uniwersalna</t>
  </si>
  <si>
    <t>SE16UNI</t>
  </si>
  <si>
    <t>HURT-NET</t>
  </si>
  <si>
    <t>Szczotka drewniana mieszanka 30cm</t>
  </si>
  <si>
    <t>Szczotka drewniana mieszanka 50cm</t>
  </si>
  <si>
    <t>DREW30</t>
  </si>
  <si>
    <t>DREW50</t>
  </si>
  <si>
    <t>Szczotka Superior 30cm + kij</t>
  </si>
  <si>
    <t>Grite</t>
  </si>
  <si>
    <t>Ściągacz do wody podłogowy 55 cm metalowy + trzonek</t>
  </si>
  <si>
    <t>Kosz na śmieci uchylny 5L</t>
  </si>
  <si>
    <t>506-01</t>
  </si>
  <si>
    <t>Plast-Team</t>
  </si>
  <si>
    <t>Kosz na śmieci uchylny SWING 25L</t>
  </si>
  <si>
    <t>Plast Team</t>
  </si>
  <si>
    <t>Kosz na śmieci uchylny SWING</t>
  </si>
  <si>
    <t>Kosz na śmieci CLICK-IT 50L</t>
  </si>
  <si>
    <t>Curver</t>
  </si>
  <si>
    <t>Wiadro 5L</t>
  </si>
  <si>
    <t>Lipiecki</t>
  </si>
  <si>
    <t>Ściągaczka do szyb</t>
  </si>
  <si>
    <t>Wiadro plastikowe 20l</t>
  </si>
  <si>
    <t>M263</t>
  </si>
  <si>
    <t>Wiadro 15 l z pokrywką</t>
  </si>
  <si>
    <t>Artgos</t>
  </si>
  <si>
    <t>Wiadro plastikowe 12l</t>
  </si>
  <si>
    <t>Jagiełło</t>
  </si>
  <si>
    <t>Wiaderko 5l plastikowe</t>
  </si>
  <si>
    <t>Ekoplast</t>
  </si>
  <si>
    <t>Wiaderko5L</t>
  </si>
  <si>
    <t>STW40D</t>
  </si>
  <si>
    <t>Stelaż do mopa 40 cm</t>
  </si>
  <si>
    <t>Stelaż do mopa 50 cm</t>
  </si>
  <si>
    <t>STW50D</t>
  </si>
  <si>
    <t>Mop paskowy Bianko</t>
  </si>
  <si>
    <t>YMOPKONBIANMEGA</t>
  </si>
  <si>
    <t xml:space="preserve">CT006 </t>
  </si>
  <si>
    <t>Wózek dwuwiaderkowy</t>
  </si>
  <si>
    <t>Clean24</t>
  </si>
  <si>
    <t>UltraSpeed Pro Trio</t>
  </si>
  <si>
    <t>Mop Micro Plus Ultra Speed 40cm</t>
  </si>
  <si>
    <t>ZK-DZP.262.90.2023   SPECYFIKACJA ZAMÓWIENIA - FORMULARZ CENOWY - Zał Nr 2 do SWZ</t>
  </si>
  <si>
    <t xml:space="preserve">Wytrzymałe rękawice z naturalnego lateksu o anatomicznym kształcie wpływajacyn na komfort stosowania.
Odporne na działanie substancji chemicznych i detergentów
Wyściółka wewnętrzna z czystej bawełny dla zapewnienia komfortu noszenia
Kodowane kolorystycznie dla zapewnienia maksymalnego bezpieczeństwa i spełniania wymogów związanych z utrzymaniem higieny. Dostępne w rozmiarach XS-XL.
</t>
  </si>
  <si>
    <t xml:space="preserve">Wytrzynale worki na śmieci czarne, 60 litrowe, grubości nie mniej niż 0,025mm, każda rolka banderolowana, z wyraźnym oznaczeniem parametrów worka i ilości sztuk na rolce.
pakowane: minimum 50 szt. na rolce.
</t>
  </si>
  <si>
    <t xml:space="preserve">Wytrzymałe worki na odpady czarne 240 l, z zakładkami, czarne transparentne, nie mniej niż 0,050 mm, banderolowane z wyraźnym oznaczeniem parametrów worka i ilości sztuk na rolce.
pakowane: minimum 20 szt. na rolce.
</t>
  </si>
  <si>
    <t xml:space="preserve">Ściereczka w rozmiarze 35 x 35 cm wykonana w 100% z  mikrowłókna o gramaturze min. 300g. Dopuszczalna temp. prania 95ºC. Ilość cykli prania 300. Ścierka o gładkiej strukturze (dwustronnie).
</t>
  </si>
  <si>
    <t xml:space="preserve">Ścierka z mikrowłókien (mikrofazy), posiadająca właściwości czyszczące bez pozostawiania smug i kłaczków. Ścierka wykonana w 100% z materiału syntetycznego (mieszanki włókien poliestru i poliamidu oraz powleczona Poli-Winylo-Alkoholem)  o wymiarach nie mniejszych niż 38 x 35 cm, absorpcją wody na poziomie 550% wagi lub wyższym. Gwarantowana trwałość produktu, bez zmiany właściwości materiału,  po co najmniej 400 cyklach  prania przeprowadzonych w profesjonalnej pralnicy, w temperaturze do 95ºC. Posiadająca właściwości czyszczące bez pozostawiania smug i kłaczków, uwalniająca zabrudzenia podczas luźnego płukania, takich jak piasek, czy kurz. Uwalnianie cieczy ze ścierki na powierzchnię, nie może przekraczać 0,9 gr/m2, co przekłada się na wyczyszczenie do 25 m2 powierzchni jedną ścierką, jednokrotnie zamoczoną i wyżętą.
</t>
  </si>
  <si>
    <t xml:space="preserve">Ścierka z mikrowłókna prasowanego o wskaźniku dtex 0.1-0,3 o gładkiej strukturze, posiadająca dobre właściwości czyszczące bez pozostawiania smug i kłaczków. Brzegi ścierki trwale wykończone. Ścierka wykonane w 100% z materiału syntetycznego ( mieszanki włókien poliestru  i poliamidu)  o wymiarach nie mniejszych niż 40 x 40 cm, cechująca się: odpornością na rozerwanie, dobrym wchłanianiem kurzu, absorpcją wody na poziomie 400% wagi lub wyższym. Gwarantowana wytrzymałość, bez zmiany właściwości materiału,  po co najmniej 400 cyklach  prania przeprowadzonych w profesjonalnej pralnicy, w temperaturze między 60ºC-95ºC. Wytrzymała na środki dezynfekcyjne zarejestrowane do prania bielizny , cechująca się wysokimi zdolnościami do zbierania zarodników bakteryjnych (Pseudomonas aeruginosa i Staphylococcus ureus) z czyszczonej powierzchni (min 99,92% z neutralnym środkiem myjącym. 
Certyfikat do stosowania w pomieszczeniach clean room klasy A, zgodny ze standardami ASTM F51-68; ISO klasa 5,6 dla ścierek używanych w pomieszczeniach clean room, zgodnie z normami VDI 2083-4)
</t>
  </si>
  <si>
    <t xml:space="preserve">Ścierka z mikrowłókien (mikrofazy), posiadająca dobre właściwości czyszczące bez pozostawiania smug i kłaczków. Brzegi ścierki trwale wykończone – 7 ściegów na 1 cm, naroża zatopione aby nie strzępiły się. Ścierka wykonane w 100% z materiału syntetycznego ( mieszanki włókien poliestru  i poliamidu)  o wymiarach  36 x 36 cm ±5%, cechująca się: odpornością na rozerwanie, dobrym wchłanianiem kurzu, absorpcją wody na poziomie 550% wagi lub wyższym, gramaturą 190 gr/m2 i wagą 24,6 gr. Gwarantowana wytrzymałość, bez zmiany właściwości materiału,  po co najmniej 400 cyklach  prania przeprowadzonych w profesjonalnej pralnicy, w temperaturze między 60ºC-95ºC. Wytrzymała na środki dezynfekcyjne
</t>
  </si>
  <si>
    <t xml:space="preserve">Mop płaski z uszami 50cm
Ciężar: 200 g (+/-5 g) w tym:
- waga przędzy:70-78%,
- waga tkaniny: 16-22%,
- waga pozostałych materiałów: 3-5%.
Skład:
- przędza: 63-66% bawełna, 32-37% poliester,
- tkanina: 58-62% bawełna, 32-38% poliester,
- nić: 100% poliester,
- tasiemka: 100% poliester,
- uszy: 30-36% poliester, 64-70% PVC.
Kurczliwość: &lt; 3%.
Max. temp. prania: 95°C.
Zalecana temp. prania: 60°C - 95°C.
Wchłanianie wody: min. 350% ciężaru własnego.
Odporność na pranie: min. 300 prań.
- odporny na kwasy i ługi,
- odporny na szorowanie,
- nadaje się do stosowania ze środkami dezynfekującymi.
</t>
  </si>
  <si>
    <t xml:space="preserve">Mop do zestawu z pozycji 38: Materiał – 100 % mikrowłókno, dwie warstwy
Wykonanie – mop szyty, pętelka zamknięta o wysokości 2 mm Temp. prania – do 95 stopni C
Ilość pra – do 500 cykli
Pracuje w zakresie PH˂10,5
Rozmiar – 28-32 x11-14 cm
Ciężar – 39-45g
</t>
  </si>
  <si>
    <t xml:space="preserve">Zestaw do mycia powierzchni pionowych składający się z kija teleskopowego o długości 55-95cm wykonanego z aluminium cienkościennego z uchwytem z polipropylenu o ciężarze 250-260g oraz uchwytu w kształcie trapeza na rzepy (2 rzędy wymiennych rzepów o szerokości 20-26 mm) o wymiarach 7-10x20-22x21-25 cm. Uchwyt wykonany z aluminium z przegubem z polipropylenu. Waga uchwytu 160-165g.
</t>
  </si>
  <si>
    <t xml:space="preserve">Podstawa do mopa wraz z dwufunkcyjną, kieszeniowo - taśmową (taśmy powinny być wsuwane od boku uchwytu. Na jego końcach muszą znajdować się wgłębienia zapobiegające wysunięciu się mopa z podstawy) podstawą do mopa płaskiego o długości od 39 do 40 cm, szerokości 10 cm. Podstawa mopa powinna cechować się łatwością utrzymania wysokiego stanu higienicznego (mało załamków i miejsc trudnodostępnych), łączyć się przegubowo z drążkiem, być wykonana z odpornego na odkształcenia i zarysowania tworzywa sztucznego. Podstawa powinna składać się na płasko, tj. obydwa ramiona muszą do siebie przylegać całą swoją powierzchnią. Mechanizm pozwalający na składanie się uchwytu powinien być łatwy w użyciu, trwały a elementy metalowe takie, jak sprężynki i sworznie wykonane ze stali nierdzewnej. Uchwyt powinien być odporny na proces sterylizacji parowej w autoclav’ie o parametrach: 121°C i 1 atm przez min. 20 min i min. 40 cykli.
</t>
  </si>
  <si>
    <t>Nakładka przetykana, wykonana z trzech róznych materiałów: poliester, bawełna, wiskoza, o właściwościach czyszczących, mocowana taśmowo ( tasma przeszyta na zakładkę umożliwiajaca wsunięcie) do uchwytu, kompatybilna z zamawianym uchwytem z poz. 40 do mopa, umożliwiajaca bezdotykowe płukanie i namaczanie. Gwarancja produktu, bez zmiany włąściwości materiału  do 500 cykli prania w temperaturze do 95°C, chłonność mopa 500ml ± 10%</t>
  </si>
  <si>
    <t xml:space="preserve">Nakładka z mikrofazy z dodatkiem włókien poliamidowych, mocowana taśmowo (taśma przeszyta na zakładkę umożliwiająca wsunięcie) do uchwytu, kompatybilna z zamawianym uchwytem z pozycji 40 do mopa, umożliwiająca bezdotykowe płukanie i namaczanie. Gwarantowana produktu, bez zmiany właściwości materiału, po co najmniej 400 cyklach prania przeprowadzonych w profesjonalnej pralnicy, w temperaturze między 60°C-80°C. Wytrzymała na środki dezynfekcyjne zarejestrowane do prania bielizny szpitalnej. Utrata wagi po 400 cyklach winna być nie większa niż 10%. Waga mopa 80g ± 10 gr, chłonność mopa 350ml ± 10%.
</t>
  </si>
  <si>
    <t xml:space="preserve">Mop 40 cm ze specjalnych włókien (100% poliamid) do bardzo mocnego szorowania o dużej wytrzymałości, idealny do zastosowania na antypoślizgowych powierzchniach - gres , typu Ultra speed  Safe mop, 40cm lub równoważny.
</t>
  </si>
  <si>
    <t xml:space="preserve">Mop sznurkowy  400 g do zatrzasku typu pędzel; skład: przędza 90-95% bawełna, 5-10 % inne, długość mopa 80cm
</t>
  </si>
  <si>
    <t xml:space="preserve">Nakładka z mikrofazy z dodatkiem włókien poliamidowych, mocowana taśmowo (taśma przeszyta na zakładkę umożliwiająca wsunięcie) do uchwytu, kompatybilna z zamawianym uchwytem z pozycji 40 do mopa, umożliwiająca bezdotykowe płukanie i namaczanie. Gwarancja produktu, bez zmiany właściwości materiału, po co najmniej 400 cyklach prania przeprowadzonych w profesjonalnej pralnicy, w temperaturze między 60°C-80°C. Wytrzymała na środki dezynfekcyjne zarejestrowane do prania bielizny szpitalnej. Utrata wagi po 400 cyklach winna być nie większa niż 10%. Waga mopa 80g ± 10 gr, chłonność mopa 350ml ± 10%.
</t>
  </si>
  <si>
    <t xml:space="preserve">Wymienna (mała) końcówka mopa pasująca do uniwersalnych kijów (gwint polski) końcówka sznurkowa wykonana z bawełny do usuwania brudu, zbierania wszelkich drobin z podłogi, (włosy, okruchy itp.) gramatura: 150-160 g - każdy mop pakowany oddzielnie  z wyraźnym oznaczeniem producenta.
</t>
  </si>
  <si>
    <t xml:space="preserve">Kij aluminiowy , dł.  135 - 140 cm, dostosowany do różnych końcówek posiadanych mopów, z dwoma otworami montażowymi z rączką wykonaną z tworzywa sztucznego, zakończony uchwytem do zawieszania.
</t>
  </si>
  <si>
    <t xml:space="preserve">Zestaw do sprzątania :
1.Lekkie, mocne wiadro z ergonomiczną rączką i wewnętrzną podziałką w litrach z wgłębieniem w dolnej części ułatwiającym wylewanie wody Preferowany prostokątny kształt zwiększajacy stabilność wiadra Kodowane kolorami wymienne klipsy. Zintegrowany z wyciskarką uchwyt na kij ułatwiający obsługę
2.wyciskarka
3.uchwyt do mopa  z pozycji 40
4. mop dostosowany do uchwytu
Kij aluminiowy w zestawie
</t>
  </si>
  <si>
    <t xml:space="preserve">System do sprzątania na kółkach minimum 75 mm, wykonany z mocnego tworzywa,  wyposażony  w 2 wiadra o poj. maksymalnej 2x 25 l z  aluminiową rączką  i z wyciskarką szczękową do odciskania  różnych mopów .
</t>
  </si>
  <si>
    <t xml:space="preserve">Rama stalowa do mopów kieszeniowych (do osuszania powierzchni) 80-100 cm.
</t>
  </si>
  <si>
    <t xml:space="preserve">Wkład akrylowy kieszeniowy, zgodny z pozycją 51, w trzech rozmiarach: 60 cm, 80 cm, 100cm.
</t>
  </si>
  <si>
    <t>NO039 Mop kieszeniowy 60, 80, 100,, DUST akrylowy do zamiatania</t>
  </si>
  <si>
    <t xml:space="preserve">Szczotka do zamiatania ulic 45-55 cm:  włosie z PCV, kij drewniany mocowany na metalowym króćcu.
</t>
  </si>
  <si>
    <t>Szczotka do zamiatania ulic 25-35 cm:  włosie z PCV, kij drewniany mocowany na metalowym króćcu.</t>
  </si>
  <si>
    <t xml:space="preserve">Szczotka do zamiatania wewnętrznego 28-32 cm. Oprawa z drewna, lakierowana. Nabita włosiem polipropylenowym z dodatkiem naturalnego włosia. Długość włosia: 60 mm - 75 mm. Wyposażona w uniwersalny gwint do zamocowania trzonka. </t>
  </si>
  <si>
    <t xml:space="preserve">Szczotka do zamiatania wewnętrznego 48-52 cm. Oprawa z drewna, lakierowana. Nabita włosiem polipropylenowym z dodatkiem naturalnego włosia. Długość włosia: 60 mm - 75 mm. Wyposażona w uniwersalny gwint do zamocowania trzonka. </t>
  </si>
  <si>
    <t xml:space="preserve">Szczotka do zamiatania 25-35cm + kij.  Obudowa z trwałego polipropylenu o łatwej do czyszczenia powierzchni z otworem do zawieszenia.Wykonana z włosia PBT Uniwersalny otwór zapewniający kompatybilność z gwintem typu niemieckiego i włoskiego. Trwałe, odporne na rdzę zszywki z mosiądzu wysokoniklowego. Można sterylizować w autoklawie w temp. do 134°C
</t>
  </si>
  <si>
    <t xml:space="preserve">Komplet do zamiatania: szczotka zmiotka + szufelka wykończona gumą. Włosie szczotki wykonane z PET, rozwarstwione na końcach. Uchwyt umożliwiający złożenie w jeden element do przechowywania.  Szczotka z otworem do zawieszenia. Szufelka posiada ząbkowanie na bokach ułatwiające czyszczenie szczotki.
</t>
  </si>
  <si>
    <t xml:space="preserve">Szczotki do szorowania  z  rączką / typu żelazko/ MAXI  
rozm. 4 do 6 cm x 13 do 15 cm.
</t>
  </si>
  <si>
    <t xml:space="preserve">Miotła z nylonu o szerokości od 10 do 20 cm, z kijem drewnianym o długości od 110 do 120 cm.
</t>
  </si>
  <si>
    <t xml:space="preserve">Kosze na śmieci o pojemności od 50 do  60 l  litrów plastikowe z uchylną pokrywą , różne kolory.
</t>
  </si>
  <si>
    <t xml:space="preserve">Owalne wiadro z wyciskarką z zintegrowanym uchwytem na kij , pojemność 8-12L, wykonane z polipropylenu, waga 730-780g. W skład zestawu wchodzi: wiadro: Polipropylen Rączka: Stal , z polipropylenowym uchwytem
Podstawa wyciskarki: Polipropylen
Kosz wyciskarki: Polipropylen
</t>
  </si>
  <si>
    <t>Pady maszynowe, czyszczące, okrągłe 17", różne kolory.
Zgodne z posiadanymi maszynami.</t>
  </si>
  <si>
    <t xml:space="preserve">Zmywak do okien (baranek) 30-40 cm z mikrowłókien wyposażony w pasek do zdrapywania wspomagający usuwanie zaschniętego brudu
</t>
  </si>
  <si>
    <t xml:space="preserve">Ściągaczka do okien z wymienną gumą, 25-35° standardowego pochylenia względem powierzchni okna zapewnia optymalne ściąganie brudu bez pozostawiania smug Możliwość obrotu o 180° z jednoczesnym liniowym przemieszczaniem się przy wykorzystaniu kijów teleskopowych
</t>
  </si>
  <si>
    <t xml:space="preserve">Uchwyt do padu ręcznego pasujący na kij  aluminiowy. Wymiar  4,2-4,6".
</t>
  </si>
  <si>
    <t xml:space="preserve">Guma zbierająca tylna lub przednia - do ssawy ssącej maszyny typu TASKI Swingo 755 - z czterema krawędziami zbierającymi.
</t>
  </si>
  <si>
    <t xml:space="preserve">Kij aluminiowy teleskopowy
Ergonomiczny uchwyt dla rąk. Proste rozkładanie/składanie kija nawet mokrymi rękami. Pierścień uszczelniający typu O-ring na stożkowym zakończeniu dla zapewnienia dodatkowej stabilizacji uchwytu zmywaka lub ściągaczki
Kij o długości 2 x 1,25m. Kij kompatybilny ze ściągaczką z pozycji 70
</t>
  </si>
  <si>
    <t xml:space="preserve">Kij aluminiowy teleskopowy . Ergonomiczny uchwyt dla rąk Proste rozkładanie/składanie kija nawet mokrymi rękami Pierścień uszczelniający typu  O-ring na stożkowym zakończeniu dla zapewnienia dodatkowej stabilizacji uchwytu zmywaka lub ściągaczki.
Kij o długości 3 x 2m. Kij kompatybilny ze ściągaczką z pozycji 70
</t>
  </si>
  <si>
    <t xml:space="preserve">Długi kij drewniany o długości od 140 do 150 cm wkręcany  ( gwint polski - metalowy) do mocowania np.: szczotek, mopów bawełnianych.
</t>
  </si>
  <si>
    <t xml:space="preserve">Wiadro plastikowe 20 l.
</t>
  </si>
  <si>
    <t xml:space="preserve">Wiadro plastikowe 12 l.
</t>
  </si>
  <si>
    <t xml:space="preserve"> Gąbka wykonana z żywicy melaminowej, kolor biały o wymiarach 10-14x7-8x2,8-4 cm do czyszczenia powierzchni przy użyciu jedynie wody, popisanych blatów stołowych, pozadzieranych podłóg, zakamienionych umywalek, zabrudzonych białych tablic, tłustych zlewów, odcisków palców na ścianach.</t>
  </si>
  <si>
    <t>Pumeks doczyszczający. Blok łagodnego pumeksu ściernego do usuwania plam z porcelany, płytki ceramicznej, betonu, muru i żelaza bez zarysowania Wymiar pumeksu: 14-16x2,5-3,5x1,7-2,2 cm. Bezpieczny dla rąk nie zawiera detergentów ani chemikaliów"</t>
  </si>
  <si>
    <t>ZESTAW POJEMNIKÓW DO SEGREGACJI ŚMIECI 25-30L - 5 SZTUK
Kosze przeznaczone do segregowania odpadów. Pojemniki wolnostojące o pojemności 25-30 litrów, które są wyposażone w zdejmowaną pokrywę z otworem. Produkt wykonany w całości z mocnego tworzywa sztucznego ABS.
Istnieje możliwość stosowania jednorazowych worków na odpady. Na pojemniku znajduje się naklejka, która informuje jakie odpady powinny znaleźć się w środku.
• Pojemność: 25-30 litrów
• Materiał: tworzywo ABS
• Kolor pojemnika: czarny
• Naklejka z napisem PLASTIK, SZKŁO, PAPIER, BIO, INNE w komplecie
• Zdejmowana otwarta pokrywa
PLASTIK  - kolor ŻÓŁTY
SZKŁO - kolor ZIELONY
PAPIER - kolor NIEBIESKI
BIO - kolor BRĄZOWY
INNE - kolor SZARY</t>
  </si>
  <si>
    <t>ZESTAW POJEMNIKÓW DO SEGREGACJI ŚMIECI 85-100L - 5 SZTUK
Kosze przeznaczone do segregowania odpadów. Pojemniki wolnostojące o pojemności 85-100 litrów, które są wyposażone w zdejmowaną pokrywę z otworem.
Produkt wykonany w całości z mocnego tworzywa sztucznego ABS.
Istnieje możliwość stosowania jednorazowych worków na odpady. Na pojemniku znajduje się naklejka, która informuje jakie odpady powinny znaleźć się w środku.
• Pojemność: 85-100 litrów
• Materiał: tworzywo ABS
• Kolor pojemnika: czarny
• Naklejka z napisem PLASTIK, SZKŁO, PAPIER, BIO, INNE w komplecie
• Zdejmowana otwarta pokrywa
• PLASTIK  - kolor ŻÓŁTY
• SZKŁO - kolor ZIELONY
• PAPIER - kolor NIEBIESKI
• BIO - kolor BRĄZOWY
• INNE - kolor SZARY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</si>
</sst>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16">
    <font>
      <sz val="11"/>
      <color theme="1"/>
      <name val="Calibri"/>
      <family val="2"/>
      <charset val="238"/>
      <scheme val="minor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8"/>
      <color rgb="FF0070C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0"/>
      <color rgb="FF00B0F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/>
      <right/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9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6" fillId="0" borderId="0" xfId="0" applyFont="1"/>
    <xf numFmtId="0" fontId="8" fillId="0" borderId="0" xfId="0" applyFont="1" applyAlignment="1">
      <alignment horizontal="justify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justify" vertical="center" wrapText="1"/>
    </xf>
    <xf numFmtId="0" fontId="11" fillId="0" borderId="12" xfId="0" applyFont="1" applyBorder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2" fontId="2" fillId="0" borderId="12" xfId="1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4" fontId="2" fillId="0" borderId="12" xfId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15" fillId="0" borderId="0" xfId="0" applyFont="1"/>
    <xf numFmtId="1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3">
    <cellStyle name="Dziesiętny" xfId="2" builtinId="3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8"/>
  <sheetViews>
    <sheetView tabSelected="1" topLeftCell="A103" workbookViewId="0">
      <selection activeCell="H16" sqref="H16"/>
    </sheetView>
  </sheetViews>
  <sheetFormatPr defaultRowHeight="15"/>
  <cols>
    <col min="1" max="1" width="3.140625" bestFit="1" customWidth="1"/>
    <col min="2" max="3" width="37.140625" customWidth="1"/>
    <col min="4" max="4" width="24.5703125" customWidth="1"/>
    <col min="5" max="5" width="28.28515625" style="45" customWidth="1"/>
    <col min="6" max="6" width="4.7109375" style="21" bestFit="1" customWidth="1"/>
    <col min="7" max="7" width="9.5703125" style="21" bestFit="1" customWidth="1"/>
    <col min="8" max="8" width="14" style="50" customWidth="1"/>
    <col min="9" max="9" width="11.28515625" style="50" customWidth="1"/>
    <col min="10" max="11" width="15.7109375" style="21" customWidth="1"/>
  </cols>
  <sheetData>
    <row r="1" spans="1:11">
      <c r="B1" s="36"/>
      <c r="C1" s="36"/>
      <c r="D1" s="36"/>
      <c r="J1" s="80"/>
      <c r="K1" s="80"/>
    </row>
    <row r="2" spans="1:11">
      <c r="A2" s="85" t="s">
        <v>348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4" spans="1:11" ht="27">
      <c r="A4" s="81" t="s">
        <v>0</v>
      </c>
      <c r="B4" s="81" t="s">
        <v>139</v>
      </c>
      <c r="C4" s="82" t="s">
        <v>140</v>
      </c>
      <c r="D4" s="82" t="s">
        <v>141</v>
      </c>
      <c r="E4" s="82" t="s">
        <v>147</v>
      </c>
      <c r="F4" s="81" t="s">
        <v>100</v>
      </c>
      <c r="G4" s="88" t="s">
        <v>1</v>
      </c>
      <c r="H4" s="55" t="s">
        <v>2</v>
      </c>
      <c r="I4" s="51" t="s">
        <v>4</v>
      </c>
      <c r="J4" s="14" t="s">
        <v>101</v>
      </c>
      <c r="K4" s="11" t="s">
        <v>4</v>
      </c>
    </row>
    <row r="5" spans="1:11">
      <c r="A5" s="81"/>
      <c r="B5" s="81"/>
      <c r="C5" s="83"/>
      <c r="D5" s="83"/>
      <c r="E5" s="83"/>
      <c r="F5" s="81"/>
      <c r="G5" s="88"/>
      <c r="H5" s="56" t="s">
        <v>3</v>
      </c>
      <c r="I5" s="52" t="s">
        <v>5</v>
      </c>
      <c r="J5" s="15" t="s">
        <v>102</v>
      </c>
      <c r="K5" s="12" t="s">
        <v>6</v>
      </c>
    </row>
    <row r="6" spans="1:11">
      <c r="A6" s="81"/>
      <c r="B6" s="81"/>
      <c r="C6" s="84"/>
      <c r="D6" s="84"/>
      <c r="E6" s="84"/>
      <c r="F6" s="81"/>
      <c r="G6" s="88"/>
      <c r="H6" s="57"/>
      <c r="I6" s="53" t="s">
        <v>3</v>
      </c>
      <c r="J6" s="32"/>
      <c r="K6" s="13" t="s">
        <v>3</v>
      </c>
    </row>
    <row r="7" spans="1:11">
      <c r="A7" s="1" t="s">
        <v>7</v>
      </c>
      <c r="B7" s="2">
        <v>2</v>
      </c>
      <c r="C7" s="43">
        <v>3</v>
      </c>
      <c r="D7" s="2">
        <v>4</v>
      </c>
      <c r="E7" s="44">
        <v>5</v>
      </c>
      <c r="F7" s="2">
        <v>6</v>
      </c>
      <c r="G7" s="43">
        <v>7</v>
      </c>
      <c r="H7" s="58">
        <v>8</v>
      </c>
      <c r="I7" s="54">
        <v>9</v>
      </c>
      <c r="J7" s="2">
        <v>10</v>
      </c>
      <c r="K7" s="43">
        <v>11</v>
      </c>
    </row>
    <row r="8" spans="1:11" ht="165.75">
      <c r="A8" s="4" t="s">
        <v>8</v>
      </c>
      <c r="B8" s="10" t="s">
        <v>349</v>
      </c>
      <c r="C8" s="10" t="s">
        <v>165</v>
      </c>
      <c r="D8" s="10" t="s">
        <v>166</v>
      </c>
      <c r="E8" s="40" t="s">
        <v>167</v>
      </c>
      <c r="F8" s="5" t="s">
        <v>9</v>
      </c>
      <c r="G8" s="6">
        <v>300</v>
      </c>
      <c r="H8" s="48">
        <v>8</v>
      </c>
      <c r="I8" s="49">
        <f>G8*H8</f>
        <v>2400</v>
      </c>
      <c r="J8" s="47">
        <v>0.23</v>
      </c>
      <c r="K8" s="49">
        <f>I8+(I8*J8)</f>
        <v>2952</v>
      </c>
    </row>
    <row r="9" spans="1:11" ht="63.75">
      <c r="A9" s="4" t="s">
        <v>10</v>
      </c>
      <c r="B9" s="3" t="s">
        <v>103</v>
      </c>
      <c r="C9" s="10" t="s">
        <v>168</v>
      </c>
      <c r="D9" s="10" t="s">
        <v>169</v>
      </c>
      <c r="E9" s="40" t="s">
        <v>170</v>
      </c>
      <c r="F9" s="5" t="s">
        <v>9</v>
      </c>
      <c r="G9" s="6">
        <v>80</v>
      </c>
      <c r="H9" s="48">
        <v>10</v>
      </c>
      <c r="I9" s="49">
        <f>H9*G9</f>
        <v>800</v>
      </c>
      <c r="J9" s="47">
        <v>0.23</v>
      </c>
      <c r="K9" s="49">
        <f>I9+(I9*J9)</f>
        <v>984</v>
      </c>
    </row>
    <row r="10" spans="1:11" ht="25.5">
      <c r="A10" s="4" t="s">
        <v>12</v>
      </c>
      <c r="B10" s="3" t="s">
        <v>104</v>
      </c>
      <c r="C10" s="10" t="s">
        <v>171</v>
      </c>
      <c r="D10" s="10" t="s">
        <v>272</v>
      </c>
      <c r="E10" s="71">
        <v>5903116313062</v>
      </c>
      <c r="F10" s="5" t="s">
        <v>14</v>
      </c>
      <c r="G10" s="6">
        <v>10</v>
      </c>
      <c r="H10" s="48">
        <v>18.399999999999999</v>
      </c>
      <c r="I10" s="49">
        <f t="shared" ref="I10:I73" si="0">H10*G10</f>
        <v>184</v>
      </c>
      <c r="J10" s="47">
        <v>0.23</v>
      </c>
      <c r="K10" s="49">
        <f t="shared" ref="K10:K73" si="1">I10+(I10*J10)</f>
        <v>226.32</v>
      </c>
    </row>
    <row r="11" spans="1:11" ht="25.5">
      <c r="A11" s="4">
        <v>4</v>
      </c>
      <c r="B11" s="3" t="s">
        <v>16</v>
      </c>
      <c r="C11" s="10" t="s">
        <v>172</v>
      </c>
      <c r="D11" s="10" t="s">
        <v>272</v>
      </c>
      <c r="E11" s="40">
        <v>3116</v>
      </c>
      <c r="F11" s="5" t="s">
        <v>14</v>
      </c>
      <c r="G11" s="6">
        <v>10</v>
      </c>
      <c r="H11" s="48">
        <v>43</v>
      </c>
      <c r="I11" s="49">
        <f t="shared" si="0"/>
        <v>430</v>
      </c>
      <c r="J11" s="47">
        <v>0.23</v>
      </c>
      <c r="K11" s="49">
        <f t="shared" si="1"/>
        <v>528.9</v>
      </c>
    </row>
    <row r="12" spans="1:11" ht="89.25">
      <c r="A12" s="4" t="s">
        <v>13</v>
      </c>
      <c r="B12" s="10" t="s">
        <v>350</v>
      </c>
      <c r="C12" s="10" t="s">
        <v>173</v>
      </c>
      <c r="D12" s="40" t="s">
        <v>174</v>
      </c>
      <c r="E12" s="40" t="s">
        <v>278</v>
      </c>
      <c r="F12" s="5" t="s">
        <v>142</v>
      </c>
      <c r="G12" s="6">
        <v>1240</v>
      </c>
      <c r="H12" s="48">
        <v>6.6</v>
      </c>
      <c r="I12" s="49">
        <f t="shared" si="0"/>
        <v>8184</v>
      </c>
      <c r="J12" s="47">
        <v>0.23</v>
      </c>
      <c r="K12" s="49">
        <f t="shared" si="1"/>
        <v>10066.32</v>
      </c>
    </row>
    <row r="13" spans="1:11" ht="76.5">
      <c r="A13" s="4" t="s">
        <v>15</v>
      </c>
      <c r="B13" s="3" t="s">
        <v>143</v>
      </c>
      <c r="C13" s="10" t="s">
        <v>175</v>
      </c>
      <c r="D13" s="40" t="s">
        <v>174</v>
      </c>
      <c r="E13" s="40" t="s">
        <v>279</v>
      </c>
      <c r="F13" s="5" t="s">
        <v>142</v>
      </c>
      <c r="G13" s="6">
        <v>180</v>
      </c>
      <c r="H13" s="48">
        <v>3</v>
      </c>
      <c r="I13" s="49">
        <f t="shared" si="0"/>
        <v>540</v>
      </c>
      <c r="J13" s="47">
        <v>0.23</v>
      </c>
      <c r="K13" s="49">
        <f t="shared" si="1"/>
        <v>664.2</v>
      </c>
    </row>
    <row r="14" spans="1:11" ht="76.5">
      <c r="A14" s="4" t="s">
        <v>17</v>
      </c>
      <c r="B14" s="3" t="s">
        <v>144</v>
      </c>
      <c r="C14" s="10" t="s">
        <v>176</v>
      </c>
      <c r="D14" s="40" t="s">
        <v>174</v>
      </c>
      <c r="E14" s="40" t="s">
        <v>280</v>
      </c>
      <c r="F14" s="5" t="s">
        <v>142</v>
      </c>
      <c r="G14" s="6">
        <v>1400</v>
      </c>
      <c r="H14" s="48">
        <v>2.25</v>
      </c>
      <c r="I14" s="49">
        <f t="shared" si="0"/>
        <v>3150</v>
      </c>
      <c r="J14" s="47">
        <v>0.23</v>
      </c>
      <c r="K14" s="49">
        <f t="shared" si="1"/>
        <v>3874.5</v>
      </c>
    </row>
    <row r="15" spans="1:11" ht="76.5">
      <c r="A15" s="4" t="s">
        <v>18</v>
      </c>
      <c r="B15" s="3" t="s">
        <v>148</v>
      </c>
      <c r="C15" s="10" t="s">
        <v>177</v>
      </c>
      <c r="D15" s="40" t="s">
        <v>174</v>
      </c>
      <c r="E15" s="40" t="s">
        <v>281</v>
      </c>
      <c r="F15" s="5" t="s">
        <v>142</v>
      </c>
      <c r="G15" s="6">
        <v>800</v>
      </c>
      <c r="H15" s="48">
        <v>6.7</v>
      </c>
      <c r="I15" s="49">
        <f t="shared" si="0"/>
        <v>5360</v>
      </c>
      <c r="J15" s="47">
        <v>0.23</v>
      </c>
      <c r="K15" s="49">
        <f t="shared" si="1"/>
        <v>6592.8</v>
      </c>
    </row>
    <row r="16" spans="1:11" ht="89.25">
      <c r="A16" s="4" t="s">
        <v>19</v>
      </c>
      <c r="B16" s="10" t="s">
        <v>351</v>
      </c>
      <c r="C16" s="10" t="s">
        <v>178</v>
      </c>
      <c r="D16" s="40" t="s">
        <v>174</v>
      </c>
      <c r="E16" s="40" t="s">
        <v>282</v>
      </c>
      <c r="F16" s="5" t="s">
        <v>142</v>
      </c>
      <c r="G16" s="6">
        <v>70</v>
      </c>
      <c r="H16" s="48">
        <v>11</v>
      </c>
      <c r="I16" s="49">
        <f t="shared" si="0"/>
        <v>770</v>
      </c>
      <c r="J16" s="47">
        <v>0.23</v>
      </c>
      <c r="K16" s="49">
        <f t="shared" si="1"/>
        <v>947.1</v>
      </c>
    </row>
    <row r="17" spans="1:11" ht="63.75">
      <c r="A17" s="4" t="s">
        <v>20</v>
      </c>
      <c r="B17" s="3" t="s">
        <v>145</v>
      </c>
      <c r="C17" s="10" t="s">
        <v>283</v>
      </c>
      <c r="D17" s="40" t="s">
        <v>284</v>
      </c>
      <c r="E17" s="40">
        <v>8571010225</v>
      </c>
      <c r="F17" s="5" t="s">
        <v>142</v>
      </c>
      <c r="G17" s="6">
        <v>10</v>
      </c>
      <c r="H17" s="48">
        <v>3.5</v>
      </c>
      <c r="I17" s="49">
        <f t="shared" si="0"/>
        <v>35</v>
      </c>
      <c r="J17" s="47">
        <v>0.23</v>
      </c>
      <c r="K17" s="49">
        <f t="shared" si="1"/>
        <v>43.05</v>
      </c>
    </row>
    <row r="18" spans="1:11" ht="38.25">
      <c r="A18" s="4" t="s">
        <v>99</v>
      </c>
      <c r="B18" s="3" t="s">
        <v>105</v>
      </c>
      <c r="C18" s="10" t="s">
        <v>179</v>
      </c>
      <c r="D18" s="40" t="s">
        <v>285</v>
      </c>
      <c r="E18" s="40" t="s">
        <v>286</v>
      </c>
      <c r="F18" s="5" t="s">
        <v>14</v>
      </c>
      <c r="G18" s="6">
        <v>250</v>
      </c>
      <c r="H18" s="48">
        <v>1.1499999999999999</v>
      </c>
      <c r="I18" s="49">
        <f t="shared" si="0"/>
        <v>287.5</v>
      </c>
      <c r="J18" s="47">
        <v>0.23</v>
      </c>
      <c r="K18" s="49">
        <f t="shared" si="1"/>
        <v>353.625</v>
      </c>
    </row>
    <row r="19" spans="1:11" ht="38.25">
      <c r="A19" s="4" t="s">
        <v>21</v>
      </c>
      <c r="B19" s="3" t="s">
        <v>106</v>
      </c>
      <c r="C19" s="10" t="s">
        <v>180</v>
      </c>
      <c r="D19" s="40" t="s">
        <v>285</v>
      </c>
      <c r="E19" s="40" t="s">
        <v>287</v>
      </c>
      <c r="F19" s="5" t="s">
        <v>14</v>
      </c>
      <c r="G19" s="6">
        <v>400</v>
      </c>
      <c r="H19" s="48">
        <v>2.65</v>
      </c>
      <c r="I19" s="49">
        <f t="shared" si="0"/>
        <v>1060</v>
      </c>
      <c r="J19" s="47">
        <v>0.23</v>
      </c>
      <c r="K19" s="49">
        <f t="shared" si="1"/>
        <v>1303.8</v>
      </c>
    </row>
    <row r="20" spans="1:11" ht="76.5">
      <c r="A20" s="4" t="s">
        <v>22</v>
      </c>
      <c r="B20" s="10" t="s">
        <v>352</v>
      </c>
      <c r="C20" s="10" t="s">
        <v>181</v>
      </c>
      <c r="D20" s="10" t="s">
        <v>182</v>
      </c>
      <c r="E20" s="40" t="s">
        <v>183</v>
      </c>
      <c r="F20" s="5" t="s">
        <v>14</v>
      </c>
      <c r="G20" s="6">
        <v>90</v>
      </c>
      <c r="H20" s="48">
        <v>12.4</v>
      </c>
      <c r="I20" s="49">
        <f t="shared" si="0"/>
        <v>1116</v>
      </c>
      <c r="J20" s="47">
        <v>0.23</v>
      </c>
      <c r="K20" s="49">
        <f t="shared" si="1"/>
        <v>1372.68</v>
      </c>
    </row>
    <row r="21" spans="1:11" ht="255">
      <c r="A21" s="16" t="s">
        <v>23</v>
      </c>
      <c r="B21" s="10" t="s">
        <v>353</v>
      </c>
      <c r="C21" s="35" t="s">
        <v>184</v>
      </c>
      <c r="D21" s="35" t="s">
        <v>166</v>
      </c>
      <c r="E21" s="46" t="s">
        <v>185</v>
      </c>
      <c r="F21" s="20" t="s">
        <v>14</v>
      </c>
      <c r="G21" s="19">
        <v>150</v>
      </c>
      <c r="H21" s="59">
        <v>10.7</v>
      </c>
      <c r="I21" s="49">
        <f t="shared" si="0"/>
        <v>1605</v>
      </c>
      <c r="J21" s="47">
        <v>0.23</v>
      </c>
      <c r="K21" s="49">
        <f t="shared" si="1"/>
        <v>1974.15</v>
      </c>
    </row>
    <row r="22" spans="1:11" ht="76.5">
      <c r="A22" s="4" t="s">
        <v>24</v>
      </c>
      <c r="B22" s="3" t="s">
        <v>107</v>
      </c>
      <c r="C22" s="10" t="s">
        <v>186</v>
      </c>
      <c r="D22" s="10" t="s">
        <v>187</v>
      </c>
      <c r="E22" s="40" t="s">
        <v>188</v>
      </c>
      <c r="F22" s="5" t="s">
        <v>14</v>
      </c>
      <c r="G22" s="6">
        <v>200</v>
      </c>
      <c r="H22" s="48">
        <v>0.55000000000000004</v>
      </c>
      <c r="I22" s="49">
        <f t="shared" si="0"/>
        <v>110.00000000000001</v>
      </c>
      <c r="J22" s="47">
        <v>0.23</v>
      </c>
      <c r="K22" s="49">
        <f t="shared" si="1"/>
        <v>135.30000000000001</v>
      </c>
    </row>
    <row r="23" spans="1:11" ht="63.75">
      <c r="A23" s="4" t="s">
        <v>25</v>
      </c>
      <c r="B23" s="3" t="s">
        <v>149</v>
      </c>
      <c r="C23" s="10" t="s">
        <v>189</v>
      </c>
      <c r="D23" s="10" t="s">
        <v>190</v>
      </c>
      <c r="E23" s="40" t="s">
        <v>191</v>
      </c>
      <c r="F23" s="5" t="s">
        <v>14</v>
      </c>
      <c r="G23" s="6">
        <v>100</v>
      </c>
      <c r="H23" s="48">
        <v>7</v>
      </c>
      <c r="I23" s="49">
        <f t="shared" si="0"/>
        <v>700</v>
      </c>
      <c r="J23" s="47">
        <v>0.23</v>
      </c>
      <c r="K23" s="49">
        <f t="shared" si="1"/>
        <v>861</v>
      </c>
    </row>
    <row r="24" spans="1:11" ht="331.5">
      <c r="A24" s="4" t="s">
        <v>26</v>
      </c>
      <c r="B24" s="10" t="s">
        <v>354</v>
      </c>
      <c r="C24" s="10" t="s">
        <v>192</v>
      </c>
      <c r="D24" s="10" t="s">
        <v>166</v>
      </c>
      <c r="E24" s="40">
        <v>126856</v>
      </c>
      <c r="F24" s="5" t="s">
        <v>14</v>
      </c>
      <c r="G24" s="6">
        <v>160</v>
      </c>
      <c r="H24" s="48">
        <v>7.42</v>
      </c>
      <c r="I24" s="49">
        <f t="shared" si="0"/>
        <v>1187.2</v>
      </c>
      <c r="J24" s="47">
        <v>0.23</v>
      </c>
      <c r="K24" s="49">
        <f t="shared" si="1"/>
        <v>1460.2560000000001</v>
      </c>
    </row>
    <row r="25" spans="1:11" ht="204">
      <c r="A25" s="4" t="s">
        <v>27</v>
      </c>
      <c r="B25" s="10" t="s">
        <v>355</v>
      </c>
      <c r="C25" s="10" t="s">
        <v>193</v>
      </c>
      <c r="D25" s="10" t="s">
        <v>166</v>
      </c>
      <c r="E25" s="40">
        <v>145841</v>
      </c>
      <c r="F25" s="5" t="s">
        <v>14</v>
      </c>
      <c r="G25" s="6">
        <v>320</v>
      </c>
      <c r="H25" s="48">
        <v>3.2</v>
      </c>
      <c r="I25" s="49">
        <f t="shared" si="0"/>
        <v>1024</v>
      </c>
      <c r="J25" s="47">
        <v>0.23</v>
      </c>
      <c r="K25" s="49">
        <f t="shared" si="1"/>
        <v>1259.52</v>
      </c>
    </row>
    <row r="26" spans="1:11" ht="51">
      <c r="A26" s="7" t="s">
        <v>28</v>
      </c>
      <c r="B26" s="3" t="s">
        <v>108</v>
      </c>
      <c r="C26" s="10" t="s">
        <v>194</v>
      </c>
      <c r="D26" s="10" t="s">
        <v>166</v>
      </c>
      <c r="E26" s="40">
        <v>105840</v>
      </c>
      <c r="F26" s="5" t="s">
        <v>14</v>
      </c>
      <c r="G26" s="6">
        <v>40</v>
      </c>
      <c r="H26" s="48">
        <v>2.65</v>
      </c>
      <c r="I26" s="49">
        <f t="shared" si="0"/>
        <v>106</v>
      </c>
      <c r="J26" s="47">
        <v>0.23</v>
      </c>
      <c r="K26" s="49">
        <f t="shared" si="1"/>
        <v>130.38</v>
      </c>
    </row>
    <row r="27" spans="1:11" ht="25.5">
      <c r="A27" s="8" t="s">
        <v>29</v>
      </c>
      <c r="B27" s="10" t="s">
        <v>109</v>
      </c>
      <c r="C27" s="10" t="s">
        <v>196</v>
      </c>
      <c r="D27" s="10" t="s">
        <v>291</v>
      </c>
      <c r="E27" s="40" t="s">
        <v>290</v>
      </c>
      <c r="F27" s="5" t="s">
        <v>11</v>
      </c>
      <c r="G27" s="6">
        <v>150</v>
      </c>
      <c r="H27" s="48">
        <v>1.9</v>
      </c>
      <c r="I27" s="49">
        <f t="shared" si="0"/>
        <v>285</v>
      </c>
      <c r="J27" s="47">
        <v>0.23</v>
      </c>
      <c r="K27" s="49">
        <f t="shared" si="1"/>
        <v>350.55</v>
      </c>
    </row>
    <row r="28" spans="1:11" ht="38.25">
      <c r="A28" s="7" t="s">
        <v>30</v>
      </c>
      <c r="B28" s="3" t="s">
        <v>110</v>
      </c>
      <c r="C28" s="10" t="s">
        <v>197</v>
      </c>
      <c r="D28" s="10" t="s">
        <v>291</v>
      </c>
      <c r="E28" s="40" t="s">
        <v>292</v>
      </c>
      <c r="F28" s="5" t="s">
        <v>11</v>
      </c>
      <c r="G28" s="6">
        <v>200</v>
      </c>
      <c r="H28" s="48">
        <v>1.65</v>
      </c>
      <c r="I28" s="49">
        <f t="shared" si="0"/>
        <v>330</v>
      </c>
      <c r="J28" s="47">
        <v>0.23</v>
      </c>
      <c r="K28" s="49">
        <f t="shared" si="1"/>
        <v>405.9</v>
      </c>
    </row>
    <row r="29" spans="1:11" ht="76.5">
      <c r="A29" s="7" t="s">
        <v>31</v>
      </c>
      <c r="B29" s="3" t="s">
        <v>163</v>
      </c>
      <c r="C29" s="10" t="s">
        <v>198</v>
      </c>
      <c r="D29" s="10" t="s">
        <v>199</v>
      </c>
      <c r="E29" s="40">
        <v>7514886</v>
      </c>
      <c r="F29" s="5" t="s">
        <v>14</v>
      </c>
      <c r="G29" s="6">
        <v>20</v>
      </c>
      <c r="H29" s="48">
        <v>13.53</v>
      </c>
      <c r="I29" s="49">
        <f t="shared" si="0"/>
        <v>270.59999999999997</v>
      </c>
      <c r="J29" s="47">
        <v>0.23</v>
      </c>
      <c r="K29" s="49">
        <f t="shared" si="1"/>
        <v>332.83799999999997</v>
      </c>
    </row>
    <row r="30" spans="1:11" ht="76.5">
      <c r="A30" s="7" t="s">
        <v>32</v>
      </c>
      <c r="B30" s="3" t="s">
        <v>111</v>
      </c>
      <c r="C30" s="10" t="s">
        <v>200</v>
      </c>
      <c r="D30" s="10" t="s">
        <v>201</v>
      </c>
      <c r="E30" s="40" t="s">
        <v>202</v>
      </c>
      <c r="F30" s="5" t="s">
        <v>14</v>
      </c>
      <c r="G30" s="6">
        <v>80</v>
      </c>
      <c r="H30" s="48">
        <v>4.45</v>
      </c>
      <c r="I30" s="49">
        <f t="shared" si="0"/>
        <v>356</v>
      </c>
      <c r="J30" s="47">
        <v>0.23</v>
      </c>
      <c r="K30" s="49">
        <f t="shared" si="1"/>
        <v>437.88</v>
      </c>
    </row>
    <row r="31" spans="1:11" ht="76.5">
      <c r="A31" s="7" t="s">
        <v>33</v>
      </c>
      <c r="B31" s="3" t="s">
        <v>164</v>
      </c>
      <c r="C31" s="10" t="s">
        <v>203</v>
      </c>
      <c r="D31" s="10" t="s">
        <v>199</v>
      </c>
      <c r="E31" s="40">
        <v>8504190</v>
      </c>
      <c r="F31" s="5" t="s">
        <v>14</v>
      </c>
      <c r="G31" s="6">
        <v>30</v>
      </c>
      <c r="H31" s="48">
        <v>15.3</v>
      </c>
      <c r="I31" s="49">
        <f t="shared" si="0"/>
        <v>459</v>
      </c>
      <c r="J31" s="47">
        <v>0.23</v>
      </c>
      <c r="K31" s="49">
        <f t="shared" si="1"/>
        <v>564.57000000000005</v>
      </c>
    </row>
    <row r="32" spans="1:11" ht="76.5">
      <c r="A32" s="7" t="s">
        <v>34</v>
      </c>
      <c r="B32" s="3" t="s">
        <v>112</v>
      </c>
      <c r="C32" s="10" t="s">
        <v>204</v>
      </c>
      <c r="D32" s="10" t="s">
        <v>199</v>
      </c>
      <c r="E32" s="40">
        <v>8502160</v>
      </c>
      <c r="F32" s="5" t="s">
        <v>14</v>
      </c>
      <c r="G32" s="6">
        <v>30</v>
      </c>
      <c r="H32" s="48">
        <v>10.7</v>
      </c>
      <c r="I32" s="49">
        <f t="shared" si="0"/>
        <v>321</v>
      </c>
      <c r="J32" s="47">
        <v>0.23</v>
      </c>
      <c r="K32" s="49">
        <f t="shared" si="1"/>
        <v>394.83</v>
      </c>
    </row>
    <row r="33" spans="1:11" ht="51">
      <c r="A33" s="7" t="s">
        <v>35</v>
      </c>
      <c r="B33" s="10" t="s">
        <v>113</v>
      </c>
      <c r="C33" s="10" t="s">
        <v>273</v>
      </c>
      <c r="D33" s="10" t="s">
        <v>274</v>
      </c>
      <c r="E33" s="40" t="s">
        <v>275</v>
      </c>
      <c r="F33" s="5" t="s">
        <v>14</v>
      </c>
      <c r="G33" s="6">
        <v>30</v>
      </c>
      <c r="H33" s="48">
        <v>5.75</v>
      </c>
      <c r="I33" s="49">
        <f t="shared" si="0"/>
        <v>172.5</v>
      </c>
      <c r="J33" s="47">
        <v>0.23</v>
      </c>
      <c r="K33" s="49">
        <f t="shared" si="1"/>
        <v>212.17500000000001</v>
      </c>
    </row>
    <row r="34" spans="1:11">
      <c r="A34" s="41" t="s">
        <v>36</v>
      </c>
      <c r="B34" s="10" t="s">
        <v>150</v>
      </c>
      <c r="C34" s="10" t="s">
        <v>276</v>
      </c>
      <c r="D34" s="10" t="s">
        <v>274</v>
      </c>
      <c r="E34" s="40" t="s">
        <v>277</v>
      </c>
      <c r="F34" s="39" t="s">
        <v>14</v>
      </c>
      <c r="G34" s="42">
        <v>30</v>
      </c>
      <c r="H34" s="48">
        <v>7.3</v>
      </c>
      <c r="I34" s="49">
        <f t="shared" si="0"/>
        <v>219</v>
      </c>
      <c r="J34" s="47">
        <v>0.23</v>
      </c>
      <c r="K34" s="49">
        <f t="shared" si="1"/>
        <v>269.37</v>
      </c>
    </row>
    <row r="35" spans="1:11" ht="38.25">
      <c r="A35" s="41" t="s">
        <v>37</v>
      </c>
      <c r="B35" s="3" t="s">
        <v>114</v>
      </c>
      <c r="C35" s="10" t="s">
        <v>288</v>
      </c>
      <c r="D35" s="10" t="s">
        <v>199</v>
      </c>
      <c r="E35" s="73" t="s">
        <v>289</v>
      </c>
      <c r="F35" s="5" t="s">
        <v>39</v>
      </c>
      <c r="G35" s="6">
        <v>5</v>
      </c>
      <c r="H35" s="48">
        <v>232.4</v>
      </c>
      <c r="I35" s="49">
        <f t="shared" si="0"/>
        <v>1162</v>
      </c>
      <c r="J35" s="47">
        <v>0.23</v>
      </c>
      <c r="K35" s="49">
        <f t="shared" si="1"/>
        <v>1429.26</v>
      </c>
    </row>
    <row r="36" spans="1:11" ht="38.25">
      <c r="A36" s="41" t="s">
        <v>38</v>
      </c>
      <c r="B36" s="3" t="s">
        <v>115</v>
      </c>
      <c r="C36" s="10" t="s">
        <v>205</v>
      </c>
      <c r="D36" s="10" t="s">
        <v>199</v>
      </c>
      <c r="E36" s="74">
        <v>8500730</v>
      </c>
      <c r="F36" s="5" t="s">
        <v>39</v>
      </c>
      <c r="G36" s="6">
        <v>5</v>
      </c>
      <c r="H36" s="48">
        <v>194</v>
      </c>
      <c r="I36" s="49">
        <f t="shared" si="0"/>
        <v>970</v>
      </c>
      <c r="J36" s="47">
        <v>0.23</v>
      </c>
      <c r="K36" s="49">
        <f t="shared" si="1"/>
        <v>1193.0999999999999</v>
      </c>
    </row>
    <row r="37" spans="1:11" ht="51">
      <c r="A37" s="41" t="s">
        <v>40</v>
      </c>
      <c r="B37" s="62" t="s">
        <v>153</v>
      </c>
      <c r="C37" s="10" t="s">
        <v>300</v>
      </c>
      <c r="D37" s="10" t="s">
        <v>195</v>
      </c>
      <c r="E37" s="21" t="s">
        <v>301</v>
      </c>
      <c r="F37" s="39" t="s">
        <v>14</v>
      </c>
      <c r="G37" s="42">
        <v>70</v>
      </c>
      <c r="H37" s="48">
        <v>2.0499999999999998</v>
      </c>
      <c r="I37" s="49">
        <f t="shared" si="0"/>
        <v>143.5</v>
      </c>
      <c r="J37" s="47">
        <v>0.23</v>
      </c>
      <c r="K37" s="49">
        <f t="shared" si="1"/>
        <v>176.505</v>
      </c>
    </row>
    <row r="38" spans="1:11" ht="38.25">
      <c r="A38" s="41" t="s">
        <v>41</v>
      </c>
      <c r="B38" s="3" t="s">
        <v>116</v>
      </c>
      <c r="C38" s="10" t="s">
        <v>206</v>
      </c>
      <c r="D38" s="40" t="s">
        <v>293</v>
      </c>
      <c r="E38" s="40">
        <v>28555</v>
      </c>
      <c r="F38" s="5" t="s">
        <v>14</v>
      </c>
      <c r="G38" s="6">
        <v>120</v>
      </c>
      <c r="H38" s="48">
        <v>1.1000000000000001</v>
      </c>
      <c r="I38" s="49">
        <f t="shared" si="0"/>
        <v>132</v>
      </c>
      <c r="J38" s="47">
        <v>0.23</v>
      </c>
      <c r="K38" s="49">
        <f t="shared" si="1"/>
        <v>162.36000000000001</v>
      </c>
    </row>
    <row r="39" spans="1:11" ht="63.75">
      <c r="A39" s="41" t="s">
        <v>42</v>
      </c>
      <c r="B39" s="10" t="s">
        <v>117</v>
      </c>
      <c r="C39" s="10" t="s">
        <v>338</v>
      </c>
      <c r="D39" s="10" t="s">
        <v>213</v>
      </c>
      <c r="E39" s="77" t="s">
        <v>337</v>
      </c>
      <c r="F39" s="5" t="s">
        <v>14</v>
      </c>
      <c r="G39" s="6">
        <v>10</v>
      </c>
      <c r="H39" s="48">
        <v>32.9</v>
      </c>
      <c r="I39" s="49">
        <f t="shared" si="0"/>
        <v>329</v>
      </c>
      <c r="J39" s="47">
        <v>0.23</v>
      </c>
      <c r="K39" s="49">
        <f t="shared" si="1"/>
        <v>404.67</v>
      </c>
    </row>
    <row r="40" spans="1:11" ht="63.75">
      <c r="A40" s="41" t="s">
        <v>43</v>
      </c>
      <c r="B40" s="10" t="s">
        <v>118</v>
      </c>
      <c r="C40" s="10" t="s">
        <v>339</v>
      </c>
      <c r="D40" s="10" t="s">
        <v>213</v>
      </c>
      <c r="E40" s="77" t="s">
        <v>340</v>
      </c>
      <c r="F40" s="5" t="s">
        <v>14</v>
      </c>
      <c r="G40" s="6">
        <v>10</v>
      </c>
      <c r="H40" s="48">
        <v>36.65</v>
      </c>
      <c r="I40" s="49">
        <f t="shared" si="0"/>
        <v>366.5</v>
      </c>
      <c r="J40" s="47">
        <v>0.23</v>
      </c>
      <c r="K40" s="49">
        <f t="shared" si="1"/>
        <v>450.79500000000002</v>
      </c>
    </row>
    <row r="41" spans="1:11" ht="51">
      <c r="A41" s="41" t="s">
        <v>44</v>
      </c>
      <c r="B41" s="10" t="s">
        <v>119</v>
      </c>
      <c r="C41" s="10" t="s">
        <v>341</v>
      </c>
      <c r="D41" s="10" t="s">
        <v>195</v>
      </c>
      <c r="E41" t="s">
        <v>342</v>
      </c>
      <c r="F41" s="5" t="s">
        <v>14</v>
      </c>
      <c r="G41" s="6">
        <v>30</v>
      </c>
      <c r="H41" s="48">
        <v>4.3</v>
      </c>
      <c r="I41" s="49">
        <f t="shared" si="0"/>
        <v>129</v>
      </c>
      <c r="J41" s="47">
        <v>0.23</v>
      </c>
      <c r="K41" s="49">
        <f t="shared" si="1"/>
        <v>158.67000000000002</v>
      </c>
    </row>
    <row r="42" spans="1:11" ht="276.75" customHeight="1">
      <c r="A42" s="41" t="s">
        <v>45</v>
      </c>
      <c r="B42" s="10" t="s">
        <v>120</v>
      </c>
      <c r="C42" s="10" t="s">
        <v>207</v>
      </c>
      <c r="D42" s="10" t="s">
        <v>208</v>
      </c>
      <c r="E42" s="40" t="s">
        <v>209</v>
      </c>
      <c r="F42" s="5" t="s">
        <v>14</v>
      </c>
      <c r="G42" s="6">
        <v>80</v>
      </c>
      <c r="H42" s="48">
        <v>22.5</v>
      </c>
      <c r="I42" s="49">
        <f t="shared" si="0"/>
        <v>1800</v>
      </c>
      <c r="J42" s="47">
        <v>0.23</v>
      </c>
      <c r="K42" s="49">
        <f t="shared" si="1"/>
        <v>2214</v>
      </c>
    </row>
    <row r="43" spans="1:11" ht="267.75">
      <c r="A43" s="41" t="s">
        <v>46</v>
      </c>
      <c r="B43" s="22" t="s">
        <v>356</v>
      </c>
      <c r="C43" s="22" t="s">
        <v>210</v>
      </c>
      <c r="D43" s="22" t="s">
        <v>208</v>
      </c>
      <c r="E43" s="40" t="s">
        <v>211</v>
      </c>
      <c r="F43" s="5" t="s">
        <v>14</v>
      </c>
      <c r="G43" s="6">
        <v>30</v>
      </c>
      <c r="H43" s="48">
        <v>32</v>
      </c>
      <c r="I43" s="49">
        <f t="shared" si="0"/>
        <v>960</v>
      </c>
      <c r="J43" s="47">
        <v>0.23</v>
      </c>
      <c r="K43" s="49">
        <f t="shared" si="1"/>
        <v>1180.8</v>
      </c>
    </row>
    <row r="44" spans="1:11" ht="76.5">
      <c r="A44" s="41" t="s">
        <v>47</v>
      </c>
      <c r="B44" s="3" t="s">
        <v>121</v>
      </c>
      <c r="C44" s="10" t="s">
        <v>212</v>
      </c>
      <c r="D44" s="10" t="s">
        <v>213</v>
      </c>
      <c r="E44" s="40" t="s">
        <v>214</v>
      </c>
      <c r="F44" s="5" t="s">
        <v>14</v>
      </c>
      <c r="G44" s="6">
        <v>40</v>
      </c>
      <c r="H44" s="48">
        <v>9.65</v>
      </c>
      <c r="I44" s="49">
        <f t="shared" si="0"/>
        <v>386</v>
      </c>
      <c r="J44" s="47">
        <v>0.23</v>
      </c>
      <c r="K44" s="49">
        <f t="shared" si="1"/>
        <v>474.78</v>
      </c>
    </row>
    <row r="45" spans="1:11" ht="127.5">
      <c r="A45" s="41" t="s">
        <v>48</v>
      </c>
      <c r="B45" s="10" t="s">
        <v>358</v>
      </c>
      <c r="C45" s="10" t="s">
        <v>302</v>
      </c>
      <c r="D45" s="10" t="s">
        <v>216</v>
      </c>
      <c r="E45" s="40" t="s">
        <v>303</v>
      </c>
      <c r="F45" s="5" t="s">
        <v>14</v>
      </c>
      <c r="G45" s="6">
        <v>1</v>
      </c>
      <c r="H45" s="48">
        <v>130</v>
      </c>
      <c r="I45" s="49">
        <f t="shared" si="0"/>
        <v>130</v>
      </c>
      <c r="J45" s="47">
        <v>0.23</v>
      </c>
      <c r="K45" s="49">
        <f t="shared" si="1"/>
        <v>159.9</v>
      </c>
    </row>
    <row r="46" spans="1:11" ht="114.75">
      <c r="A46" s="41" t="s">
        <v>49</v>
      </c>
      <c r="B46" s="9" t="s">
        <v>357</v>
      </c>
      <c r="C46" s="9" t="s">
        <v>215</v>
      </c>
      <c r="D46" s="9" t="s">
        <v>216</v>
      </c>
      <c r="E46" s="40" t="s">
        <v>217</v>
      </c>
      <c r="F46" s="5" t="s">
        <v>14</v>
      </c>
      <c r="G46" s="6">
        <v>10</v>
      </c>
      <c r="H46" s="48">
        <v>38</v>
      </c>
      <c r="I46" s="49">
        <f t="shared" si="0"/>
        <v>380</v>
      </c>
      <c r="J46" s="47">
        <v>0.23</v>
      </c>
      <c r="K46" s="49">
        <f t="shared" si="1"/>
        <v>467.4</v>
      </c>
    </row>
    <row r="47" spans="1:11" ht="267.75">
      <c r="A47" s="41" t="s">
        <v>50</v>
      </c>
      <c r="B47" s="23" t="s">
        <v>359</v>
      </c>
      <c r="C47" s="23" t="s">
        <v>218</v>
      </c>
      <c r="D47" s="23" t="s">
        <v>166</v>
      </c>
      <c r="E47" s="26">
        <v>146963</v>
      </c>
      <c r="F47" s="24" t="s">
        <v>14</v>
      </c>
      <c r="G47" s="25">
        <v>2</v>
      </c>
      <c r="H47" s="60">
        <v>82.93</v>
      </c>
      <c r="I47" s="49">
        <f t="shared" si="0"/>
        <v>165.86</v>
      </c>
      <c r="J47" s="47">
        <v>0.23</v>
      </c>
      <c r="K47" s="49">
        <f t="shared" si="1"/>
        <v>204.00780000000003</v>
      </c>
    </row>
    <row r="48" spans="1:11" ht="127.5">
      <c r="A48" s="41" t="s">
        <v>51</v>
      </c>
      <c r="B48" s="63" t="s">
        <v>360</v>
      </c>
      <c r="C48" t="s">
        <v>346</v>
      </c>
      <c r="D48" s="23" t="s">
        <v>166</v>
      </c>
      <c r="E48">
        <v>143202</v>
      </c>
      <c r="F48" s="24" t="s">
        <v>14</v>
      </c>
      <c r="G48" s="25">
        <v>40</v>
      </c>
      <c r="H48" s="60">
        <v>43</v>
      </c>
      <c r="I48" s="49">
        <f t="shared" si="0"/>
        <v>1720</v>
      </c>
      <c r="J48" s="47">
        <v>0.23</v>
      </c>
      <c r="K48" s="49">
        <f t="shared" si="1"/>
        <v>2115.6</v>
      </c>
    </row>
    <row r="49" spans="1:11" ht="204">
      <c r="A49" s="41" t="s">
        <v>52</v>
      </c>
      <c r="B49" s="10" t="s">
        <v>361</v>
      </c>
      <c r="C49" s="10" t="s">
        <v>219</v>
      </c>
      <c r="D49" s="10" t="s">
        <v>166</v>
      </c>
      <c r="E49" s="40">
        <v>143210</v>
      </c>
      <c r="F49" s="5" t="s">
        <v>14</v>
      </c>
      <c r="G49" s="6">
        <v>30</v>
      </c>
      <c r="H49" s="48">
        <v>36.56</v>
      </c>
      <c r="I49" s="49">
        <f t="shared" si="0"/>
        <v>1096.8000000000002</v>
      </c>
      <c r="J49" s="47">
        <v>0.23</v>
      </c>
      <c r="K49" s="49">
        <f t="shared" si="1"/>
        <v>1349.0640000000003</v>
      </c>
    </row>
    <row r="50" spans="1:11" ht="89.25">
      <c r="A50" s="41" t="s">
        <v>53</v>
      </c>
      <c r="B50" s="10" t="s">
        <v>362</v>
      </c>
      <c r="C50" s="10" t="s">
        <v>220</v>
      </c>
      <c r="D50" s="10" t="s">
        <v>166</v>
      </c>
      <c r="E50" s="40">
        <v>147475</v>
      </c>
      <c r="F50" s="5" t="s">
        <v>14</v>
      </c>
      <c r="G50" s="6">
        <v>10</v>
      </c>
      <c r="H50" s="48">
        <v>75</v>
      </c>
      <c r="I50" s="49">
        <f t="shared" si="0"/>
        <v>750</v>
      </c>
      <c r="J50" s="47">
        <v>0.23</v>
      </c>
      <c r="K50" s="49">
        <f t="shared" si="1"/>
        <v>922.5</v>
      </c>
    </row>
    <row r="51" spans="1:11" ht="51">
      <c r="A51" s="41" t="s">
        <v>54</v>
      </c>
      <c r="B51" s="10" t="s">
        <v>122</v>
      </c>
      <c r="C51" s="10" t="s">
        <v>221</v>
      </c>
      <c r="D51" s="10" t="s">
        <v>195</v>
      </c>
      <c r="E51" s="40" t="s">
        <v>222</v>
      </c>
      <c r="F51" s="5" t="s">
        <v>14</v>
      </c>
      <c r="G51" s="6">
        <v>10</v>
      </c>
      <c r="H51" s="48">
        <v>5.88</v>
      </c>
      <c r="I51" s="49">
        <f t="shared" si="0"/>
        <v>58.8</v>
      </c>
      <c r="J51" s="47">
        <v>0.23</v>
      </c>
      <c r="K51" s="49">
        <f t="shared" si="1"/>
        <v>72.323999999999998</v>
      </c>
    </row>
    <row r="52" spans="1:11" ht="51">
      <c r="A52" s="41" t="s">
        <v>55</v>
      </c>
      <c r="B52" s="10" t="s">
        <v>363</v>
      </c>
      <c r="C52" s="10" t="s">
        <v>223</v>
      </c>
      <c r="D52" s="10" t="s">
        <v>224</v>
      </c>
      <c r="E52" s="40">
        <v>352593</v>
      </c>
      <c r="F52" s="5" t="s">
        <v>14</v>
      </c>
      <c r="G52" s="6">
        <v>2</v>
      </c>
      <c r="H52" s="48">
        <v>20</v>
      </c>
      <c r="I52" s="49">
        <f t="shared" si="0"/>
        <v>40</v>
      </c>
      <c r="J52" s="47">
        <v>0.23</v>
      </c>
      <c r="K52" s="49">
        <f t="shared" si="1"/>
        <v>49.2</v>
      </c>
    </row>
    <row r="53" spans="1:11" ht="191.25">
      <c r="A53" s="41" t="s">
        <v>56</v>
      </c>
      <c r="B53" s="10" t="s">
        <v>364</v>
      </c>
      <c r="C53" s="78" t="s">
        <v>347</v>
      </c>
      <c r="D53" s="10" t="s">
        <v>166</v>
      </c>
      <c r="E53" s="79">
        <v>4023103175860</v>
      </c>
      <c r="F53" s="5" t="s">
        <v>14</v>
      </c>
      <c r="G53" s="6">
        <v>50</v>
      </c>
      <c r="H53" s="48">
        <v>72</v>
      </c>
      <c r="I53" s="49">
        <f t="shared" si="0"/>
        <v>3600</v>
      </c>
      <c r="J53" s="47">
        <v>0.23</v>
      </c>
      <c r="K53" s="49">
        <f t="shared" si="1"/>
        <v>4428</v>
      </c>
    </row>
    <row r="54" spans="1:11" ht="114.75">
      <c r="A54" s="41" t="s">
        <v>57</v>
      </c>
      <c r="B54" s="23" t="s">
        <v>365</v>
      </c>
      <c r="C54" s="23" t="s">
        <v>225</v>
      </c>
      <c r="D54" s="23" t="s">
        <v>226</v>
      </c>
      <c r="E54" s="26" t="s">
        <v>227</v>
      </c>
      <c r="F54" s="24" t="s">
        <v>14</v>
      </c>
      <c r="G54" s="25">
        <v>30</v>
      </c>
      <c r="H54" s="60">
        <v>3.92</v>
      </c>
      <c r="I54" s="49">
        <f t="shared" si="0"/>
        <v>117.6</v>
      </c>
      <c r="J54" s="47">
        <v>0.23</v>
      </c>
      <c r="K54" s="49">
        <f t="shared" si="1"/>
        <v>144.648</v>
      </c>
    </row>
    <row r="55" spans="1:11" ht="76.5">
      <c r="A55" s="41" t="s">
        <v>58</v>
      </c>
      <c r="B55" s="10" t="s">
        <v>366</v>
      </c>
      <c r="C55" s="10" t="s">
        <v>294</v>
      </c>
      <c r="D55" s="10" t="s">
        <v>224</v>
      </c>
      <c r="E55" s="72">
        <v>352046</v>
      </c>
      <c r="F55" s="5" t="s">
        <v>14</v>
      </c>
      <c r="G55" s="6">
        <v>10</v>
      </c>
      <c r="H55" s="48">
        <v>24</v>
      </c>
      <c r="I55" s="49">
        <f t="shared" si="0"/>
        <v>240</v>
      </c>
      <c r="J55" s="47">
        <v>0.23</v>
      </c>
      <c r="K55" s="49">
        <f t="shared" si="1"/>
        <v>295.2</v>
      </c>
    </row>
    <row r="56" spans="1:11" ht="165.75">
      <c r="A56" s="41" t="s">
        <v>59</v>
      </c>
      <c r="B56" s="10" t="s">
        <v>367</v>
      </c>
      <c r="C56" s="10" t="s">
        <v>228</v>
      </c>
      <c r="D56" s="10" t="s">
        <v>166</v>
      </c>
      <c r="E56" s="40">
        <v>149090</v>
      </c>
      <c r="F56" s="5" t="s">
        <v>14</v>
      </c>
      <c r="G56" s="6">
        <v>2</v>
      </c>
      <c r="H56" s="48">
        <v>320</v>
      </c>
      <c r="I56" s="49">
        <f t="shared" si="0"/>
        <v>640</v>
      </c>
      <c r="J56" s="47">
        <v>0.23</v>
      </c>
      <c r="K56" s="49">
        <f t="shared" si="1"/>
        <v>787.2</v>
      </c>
    </row>
    <row r="57" spans="1:11" ht="89.25">
      <c r="A57" s="41" t="s">
        <v>60</v>
      </c>
      <c r="B57" s="10" t="s">
        <v>368</v>
      </c>
      <c r="C57" s="10" t="s">
        <v>344</v>
      </c>
      <c r="D57" s="10" t="s">
        <v>345</v>
      </c>
      <c r="E57" s="40" t="s">
        <v>343</v>
      </c>
      <c r="F57" s="5" t="s">
        <v>14</v>
      </c>
      <c r="G57" s="6">
        <v>1</v>
      </c>
      <c r="H57" s="48">
        <v>470</v>
      </c>
      <c r="I57" s="49">
        <f t="shared" si="0"/>
        <v>470</v>
      </c>
      <c r="J57" s="47">
        <v>0.23</v>
      </c>
      <c r="K57" s="49">
        <f t="shared" si="1"/>
        <v>578.1</v>
      </c>
    </row>
    <row r="58" spans="1:11" ht="38.25">
      <c r="A58" s="41" t="s">
        <v>61</v>
      </c>
      <c r="B58" s="23" t="s">
        <v>369</v>
      </c>
      <c r="C58" s="23" t="s">
        <v>230</v>
      </c>
      <c r="D58" s="23" t="s">
        <v>229</v>
      </c>
      <c r="E58" s="26">
        <v>411000067</v>
      </c>
      <c r="F58" s="24" t="s">
        <v>14</v>
      </c>
      <c r="G58" s="25">
        <v>20</v>
      </c>
      <c r="H58" s="60">
        <v>16.2</v>
      </c>
      <c r="I58" s="49">
        <f t="shared" si="0"/>
        <v>324</v>
      </c>
      <c r="J58" s="47">
        <v>0.23</v>
      </c>
      <c r="K58" s="49">
        <f t="shared" si="1"/>
        <v>398.52</v>
      </c>
    </row>
    <row r="59" spans="1:11" ht="38.25">
      <c r="A59" s="41" t="s">
        <v>62</v>
      </c>
      <c r="B59" s="62" t="s">
        <v>370</v>
      </c>
      <c r="C59" s="10" t="s">
        <v>371</v>
      </c>
      <c r="D59" s="10" t="s">
        <v>229</v>
      </c>
      <c r="E59" s="40">
        <v>411000047</v>
      </c>
      <c r="F59" s="5" t="s">
        <v>14</v>
      </c>
      <c r="G59" s="6">
        <v>30</v>
      </c>
      <c r="H59" s="48">
        <v>28</v>
      </c>
      <c r="I59" s="49">
        <f t="shared" si="0"/>
        <v>840</v>
      </c>
      <c r="J59" s="47">
        <v>0.23</v>
      </c>
      <c r="K59" s="49">
        <f t="shared" si="1"/>
        <v>1033.2</v>
      </c>
    </row>
    <row r="60" spans="1:11" ht="51">
      <c r="A60" s="41" t="s">
        <v>63</v>
      </c>
      <c r="B60" s="10" t="s">
        <v>372</v>
      </c>
      <c r="C60" s="10" t="s">
        <v>231</v>
      </c>
      <c r="D60" s="10" t="s">
        <v>232</v>
      </c>
      <c r="E60" s="40" t="s">
        <v>233</v>
      </c>
      <c r="F60" s="5" t="s">
        <v>39</v>
      </c>
      <c r="G60" s="6">
        <v>10</v>
      </c>
      <c r="H60" s="48">
        <v>22.4</v>
      </c>
      <c r="I60" s="49">
        <f t="shared" si="0"/>
        <v>224</v>
      </c>
      <c r="J60" s="47">
        <v>0.23</v>
      </c>
      <c r="K60" s="49">
        <f t="shared" si="1"/>
        <v>275.52</v>
      </c>
    </row>
    <row r="61" spans="1:11" ht="25.5">
      <c r="A61" s="41" t="s">
        <v>64</v>
      </c>
      <c r="B61" s="10" t="s">
        <v>373</v>
      </c>
      <c r="C61" s="10" t="s">
        <v>234</v>
      </c>
      <c r="D61" s="10" t="s">
        <v>232</v>
      </c>
      <c r="E61" s="40" t="s">
        <v>235</v>
      </c>
      <c r="F61" s="5" t="s">
        <v>39</v>
      </c>
      <c r="G61" s="6">
        <v>10</v>
      </c>
      <c r="H61" s="48">
        <v>14</v>
      </c>
      <c r="I61" s="49">
        <f t="shared" si="0"/>
        <v>140</v>
      </c>
      <c r="J61" s="47">
        <v>0.23</v>
      </c>
      <c r="K61" s="49">
        <f t="shared" si="1"/>
        <v>172.2</v>
      </c>
    </row>
    <row r="62" spans="1:11" ht="38.25">
      <c r="A62" s="41" t="s">
        <v>65</v>
      </c>
      <c r="B62" s="10" t="s">
        <v>123</v>
      </c>
      <c r="C62" s="10" t="s">
        <v>236</v>
      </c>
      <c r="D62" s="10" t="s">
        <v>195</v>
      </c>
      <c r="E62" s="40">
        <v>64030</v>
      </c>
      <c r="F62" s="5" t="s">
        <v>39</v>
      </c>
      <c r="G62" s="6">
        <v>150</v>
      </c>
      <c r="H62" s="48">
        <v>3.37</v>
      </c>
      <c r="I62" s="49">
        <f t="shared" si="0"/>
        <v>505.5</v>
      </c>
      <c r="J62" s="47">
        <v>0.23</v>
      </c>
      <c r="K62" s="49">
        <f t="shared" si="1"/>
        <v>621.76499999999999</v>
      </c>
    </row>
    <row r="63" spans="1:11" ht="51">
      <c r="A63" s="41" t="s">
        <v>66</v>
      </c>
      <c r="B63" s="10" t="s">
        <v>124</v>
      </c>
      <c r="C63" s="10" t="s">
        <v>304</v>
      </c>
      <c r="D63" s="10" t="s">
        <v>232</v>
      </c>
      <c r="E63" s="40" t="s">
        <v>305</v>
      </c>
      <c r="F63" s="5" t="s">
        <v>39</v>
      </c>
      <c r="G63" s="6">
        <v>5</v>
      </c>
      <c r="H63" s="48">
        <v>23</v>
      </c>
      <c r="I63" s="49">
        <f t="shared" si="0"/>
        <v>115</v>
      </c>
      <c r="J63" s="47">
        <v>0.23</v>
      </c>
      <c r="K63" s="49">
        <f t="shared" si="1"/>
        <v>141.44999999999999</v>
      </c>
    </row>
    <row r="64" spans="1:11" ht="63.75">
      <c r="A64" s="41" t="s">
        <v>67</v>
      </c>
      <c r="B64" s="62" t="s">
        <v>374</v>
      </c>
      <c r="C64" s="10" t="s">
        <v>310</v>
      </c>
      <c r="D64" s="10" t="s">
        <v>285</v>
      </c>
      <c r="E64" s="40" t="s">
        <v>312</v>
      </c>
      <c r="F64" s="39" t="s">
        <v>14</v>
      </c>
      <c r="G64" s="42">
        <v>30</v>
      </c>
      <c r="H64" s="48">
        <v>11.9</v>
      </c>
      <c r="I64" s="49">
        <f t="shared" si="0"/>
        <v>357</v>
      </c>
      <c r="J64" s="47">
        <v>0.23</v>
      </c>
      <c r="K64" s="49">
        <f t="shared" si="1"/>
        <v>439.11</v>
      </c>
    </row>
    <row r="65" spans="1:11" ht="63.75">
      <c r="A65" s="41" t="s">
        <v>68</v>
      </c>
      <c r="B65" s="62" t="s">
        <v>375</v>
      </c>
      <c r="C65" s="10" t="s">
        <v>311</v>
      </c>
      <c r="D65" s="10" t="s">
        <v>285</v>
      </c>
      <c r="E65" s="40" t="s">
        <v>313</v>
      </c>
      <c r="F65" s="39" t="s">
        <v>14</v>
      </c>
      <c r="G65" s="42">
        <v>30</v>
      </c>
      <c r="H65" s="48">
        <v>17</v>
      </c>
      <c r="I65" s="49">
        <f t="shared" si="0"/>
        <v>510</v>
      </c>
      <c r="J65" s="47">
        <v>0.23</v>
      </c>
      <c r="K65" s="49">
        <f t="shared" si="1"/>
        <v>627.29999999999995</v>
      </c>
    </row>
    <row r="66" spans="1:11" ht="114.75">
      <c r="A66" s="41" t="s">
        <v>69</v>
      </c>
      <c r="B66" s="10" t="s">
        <v>376</v>
      </c>
      <c r="C66" s="10" t="s">
        <v>314</v>
      </c>
      <c r="D66" s="10" t="s">
        <v>166</v>
      </c>
      <c r="E66" s="40">
        <v>5900000004075</v>
      </c>
      <c r="F66" s="5" t="s">
        <v>14</v>
      </c>
      <c r="G66" s="6">
        <v>30</v>
      </c>
      <c r="H66" s="48">
        <v>165</v>
      </c>
      <c r="I66" s="49">
        <f t="shared" si="0"/>
        <v>4950</v>
      </c>
      <c r="J66" s="47">
        <v>0.23</v>
      </c>
      <c r="K66" s="49">
        <f t="shared" si="1"/>
        <v>6088.5</v>
      </c>
    </row>
    <row r="67" spans="1:11" ht="102">
      <c r="A67" s="41" t="s">
        <v>70</v>
      </c>
      <c r="B67" s="10" t="s">
        <v>377</v>
      </c>
      <c r="C67" s="10" t="s">
        <v>237</v>
      </c>
      <c r="D67" s="10" t="s">
        <v>238</v>
      </c>
      <c r="E67" s="40" t="s">
        <v>239</v>
      </c>
      <c r="F67" s="5" t="s">
        <v>39</v>
      </c>
      <c r="G67" s="6">
        <v>70</v>
      </c>
      <c r="H67" s="48">
        <v>4.17</v>
      </c>
      <c r="I67" s="49">
        <f t="shared" si="0"/>
        <v>291.89999999999998</v>
      </c>
      <c r="J67" s="47">
        <v>0.23</v>
      </c>
      <c r="K67" s="49">
        <f t="shared" si="1"/>
        <v>359.03699999999998</v>
      </c>
    </row>
    <row r="68" spans="1:11" ht="63.75">
      <c r="A68" s="41" t="s">
        <v>71</v>
      </c>
      <c r="B68" s="10" t="s">
        <v>378</v>
      </c>
      <c r="C68" s="10" t="s">
        <v>240</v>
      </c>
      <c r="D68" s="10" t="s">
        <v>195</v>
      </c>
      <c r="E68" s="40">
        <v>40010</v>
      </c>
      <c r="F68" s="33" t="s">
        <v>14</v>
      </c>
      <c r="G68" s="34">
        <v>10</v>
      </c>
      <c r="H68" s="48">
        <v>4.05</v>
      </c>
      <c r="I68" s="49">
        <f t="shared" si="0"/>
        <v>40.5</v>
      </c>
      <c r="J68" s="47">
        <v>0.23</v>
      </c>
      <c r="K68" s="49">
        <f t="shared" si="1"/>
        <v>49.814999999999998</v>
      </c>
    </row>
    <row r="69" spans="1:11" ht="63.75">
      <c r="A69" s="41" t="s">
        <v>72</v>
      </c>
      <c r="B69" s="10" t="s">
        <v>125</v>
      </c>
      <c r="C69" s="10" t="s">
        <v>316</v>
      </c>
      <c r="D69" s="10" t="s">
        <v>315</v>
      </c>
      <c r="E69" s="40">
        <v>411000051.41100001</v>
      </c>
      <c r="F69" s="5" t="s">
        <v>39</v>
      </c>
      <c r="G69" s="6">
        <v>5</v>
      </c>
      <c r="H69" s="48">
        <v>55</v>
      </c>
      <c r="I69" s="49">
        <f t="shared" si="0"/>
        <v>275</v>
      </c>
      <c r="J69" s="47">
        <v>0.23</v>
      </c>
      <c r="K69" s="49">
        <f t="shared" si="1"/>
        <v>338.25</v>
      </c>
    </row>
    <row r="70" spans="1:11" ht="51">
      <c r="A70" s="41" t="s">
        <v>73</v>
      </c>
      <c r="B70" s="10" t="s">
        <v>379</v>
      </c>
      <c r="C70" s="10" t="s">
        <v>241</v>
      </c>
      <c r="D70" s="10" t="s">
        <v>195</v>
      </c>
      <c r="E70" s="40">
        <v>50130.091070000002</v>
      </c>
      <c r="F70" s="5" t="s">
        <v>39</v>
      </c>
      <c r="G70" s="6">
        <v>10</v>
      </c>
      <c r="H70" s="48">
        <v>7.19</v>
      </c>
      <c r="I70" s="49">
        <f t="shared" si="0"/>
        <v>71.900000000000006</v>
      </c>
      <c r="J70" s="47">
        <v>0.23</v>
      </c>
      <c r="K70" s="49">
        <f t="shared" si="1"/>
        <v>88.437000000000012</v>
      </c>
    </row>
    <row r="71" spans="1:11" ht="38.25">
      <c r="A71" s="41" t="s">
        <v>74</v>
      </c>
      <c r="B71" s="10" t="s">
        <v>126</v>
      </c>
      <c r="C71" s="10" t="s">
        <v>317</v>
      </c>
      <c r="D71" s="10" t="s">
        <v>270</v>
      </c>
      <c r="E71" s="40" t="s">
        <v>318</v>
      </c>
      <c r="F71" s="5" t="s">
        <v>14</v>
      </c>
      <c r="G71" s="6">
        <v>20</v>
      </c>
      <c r="H71" s="48">
        <v>15</v>
      </c>
      <c r="I71" s="49">
        <f t="shared" si="0"/>
        <v>300</v>
      </c>
      <c r="J71" s="47">
        <v>0.23</v>
      </c>
      <c r="K71" s="49">
        <f t="shared" si="1"/>
        <v>369</v>
      </c>
    </row>
    <row r="72" spans="1:11" ht="38.25">
      <c r="A72" s="41" t="s">
        <v>75</v>
      </c>
      <c r="B72" s="10" t="s">
        <v>127</v>
      </c>
      <c r="C72" s="10" t="s">
        <v>322</v>
      </c>
      <c r="D72" s="10" t="s">
        <v>319</v>
      </c>
      <c r="E72" s="75">
        <v>5706773134618</v>
      </c>
      <c r="F72" s="5" t="s">
        <v>14</v>
      </c>
      <c r="G72" s="6">
        <v>20</v>
      </c>
      <c r="H72" s="48">
        <v>28</v>
      </c>
      <c r="I72" s="49">
        <f t="shared" si="0"/>
        <v>560</v>
      </c>
      <c r="J72" s="47">
        <v>0.23</v>
      </c>
      <c r="K72" s="49">
        <f t="shared" si="1"/>
        <v>688.8</v>
      </c>
    </row>
    <row r="73" spans="1:11" ht="38.25">
      <c r="A73" s="41" t="s">
        <v>76</v>
      </c>
      <c r="B73" s="10" t="s">
        <v>128</v>
      </c>
      <c r="C73" s="10" t="s">
        <v>320</v>
      </c>
      <c r="D73" s="10" t="s">
        <v>321</v>
      </c>
      <c r="E73" s="40">
        <v>1341</v>
      </c>
      <c r="F73" s="5" t="s">
        <v>14</v>
      </c>
      <c r="G73" s="6">
        <v>20</v>
      </c>
      <c r="H73" s="48">
        <v>39</v>
      </c>
      <c r="I73" s="49">
        <f t="shared" si="0"/>
        <v>780</v>
      </c>
      <c r="J73" s="47">
        <v>0.23</v>
      </c>
      <c r="K73" s="49">
        <f t="shared" si="1"/>
        <v>959.4</v>
      </c>
    </row>
    <row r="74" spans="1:11" ht="51">
      <c r="A74" s="41" t="s">
        <v>77</v>
      </c>
      <c r="B74" s="10" t="s">
        <v>380</v>
      </c>
      <c r="C74" s="10" t="s">
        <v>323</v>
      </c>
      <c r="D74" s="10" t="s">
        <v>324</v>
      </c>
      <c r="E74" s="40">
        <v>174990</v>
      </c>
      <c r="F74" s="5" t="s">
        <v>14</v>
      </c>
      <c r="G74" s="6">
        <v>15</v>
      </c>
      <c r="H74" s="48">
        <v>55</v>
      </c>
      <c r="I74" s="49">
        <f t="shared" ref="I74:I102" si="2">H74*G74</f>
        <v>825</v>
      </c>
      <c r="J74" s="47">
        <v>0.23</v>
      </c>
      <c r="K74" s="49">
        <f t="shared" ref="K74:K102" si="3">I74+(I74*J74)</f>
        <v>1014.75</v>
      </c>
    </row>
    <row r="75" spans="1:11" ht="63.75">
      <c r="A75" s="41" t="s">
        <v>78</v>
      </c>
      <c r="B75" s="23" t="s">
        <v>129</v>
      </c>
      <c r="C75" s="23" t="s">
        <v>242</v>
      </c>
      <c r="D75" s="23" t="s">
        <v>243</v>
      </c>
      <c r="E75" s="26">
        <v>564000</v>
      </c>
      <c r="F75" s="24" t="s">
        <v>14</v>
      </c>
      <c r="G75" s="25">
        <v>1</v>
      </c>
      <c r="H75" s="60">
        <v>160</v>
      </c>
      <c r="I75" s="49">
        <f t="shared" si="2"/>
        <v>160</v>
      </c>
      <c r="J75" s="47">
        <v>0.23</v>
      </c>
      <c r="K75" s="49">
        <f t="shared" si="3"/>
        <v>196.8</v>
      </c>
    </row>
    <row r="76" spans="1:11" ht="114.75">
      <c r="A76" s="41" t="s">
        <v>79</v>
      </c>
      <c r="B76" s="10" t="s">
        <v>381</v>
      </c>
      <c r="C76" s="10" t="s">
        <v>244</v>
      </c>
      <c r="D76" s="10" t="s">
        <v>166</v>
      </c>
      <c r="E76" s="40">
        <v>162136</v>
      </c>
      <c r="F76" s="5" t="s">
        <v>14</v>
      </c>
      <c r="G76" s="6">
        <v>8</v>
      </c>
      <c r="H76" s="48">
        <v>43.6</v>
      </c>
      <c r="I76" s="49">
        <f t="shared" si="2"/>
        <v>348.8</v>
      </c>
      <c r="J76" s="47">
        <v>0.23</v>
      </c>
      <c r="K76" s="49">
        <f t="shared" si="3"/>
        <v>429.024</v>
      </c>
    </row>
    <row r="77" spans="1:11" ht="25.5">
      <c r="A77" s="41" t="s">
        <v>80</v>
      </c>
      <c r="B77" s="10" t="s">
        <v>130</v>
      </c>
      <c r="C77" s="10" t="s">
        <v>325</v>
      </c>
      <c r="D77" s="10" t="s">
        <v>326</v>
      </c>
      <c r="E77" s="75">
        <v>5908265112641</v>
      </c>
      <c r="F77" s="5" t="s">
        <v>14</v>
      </c>
      <c r="G77" s="6">
        <v>5</v>
      </c>
      <c r="H77" s="48">
        <v>8.5</v>
      </c>
      <c r="I77" s="49">
        <f t="shared" si="2"/>
        <v>42.5</v>
      </c>
      <c r="J77" s="47">
        <v>0.23</v>
      </c>
      <c r="K77" s="49">
        <f t="shared" si="3"/>
        <v>52.274999999999999</v>
      </c>
    </row>
    <row r="78" spans="1:11" ht="38.25">
      <c r="A78" s="41" t="s">
        <v>81</v>
      </c>
      <c r="B78" s="10" t="s">
        <v>382</v>
      </c>
      <c r="C78" s="10" t="s">
        <v>245</v>
      </c>
      <c r="D78" s="10" t="s">
        <v>229</v>
      </c>
      <c r="E78" s="40" t="s">
        <v>306</v>
      </c>
      <c r="F78" s="5" t="s">
        <v>14</v>
      </c>
      <c r="G78" s="6">
        <v>8</v>
      </c>
      <c r="H78" s="48">
        <v>23</v>
      </c>
      <c r="I78" s="49">
        <f t="shared" si="2"/>
        <v>184</v>
      </c>
      <c r="J78" s="47">
        <v>0.23</v>
      </c>
      <c r="K78" s="49">
        <f t="shared" si="3"/>
        <v>226.32</v>
      </c>
    </row>
    <row r="79" spans="1:11" ht="51">
      <c r="A79" s="41" t="s">
        <v>82</v>
      </c>
      <c r="B79" s="10" t="s">
        <v>383</v>
      </c>
      <c r="C79" s="10" t="s">
        <v>246</v>
      </c>
      <c r="D79" s="10" t="s">
        <v>213</v>
      </c>
      <c r="E79" s="40" t="s">
        <v>247</v>
      </c>
      <c r="F79" s="5" t="s">
        <v>14</v>
      </c>
      <c r="G79" s="6">
        <v>3</v>
      </c>
      <c r="H79" s="48">
        <v>70</v>
      </c>
      <c r="I79" s="49">
        <f t="shared" si="2"/>
        <v>210</v>
      </c>
      <c r="J79" s="47">
        <v>0.23</v>
      </c>
      <c r="K79" s="49">
        <f t="shared" si="3"/>
        <v>258.3</v>
      </c>
    </row>
    <row r="80" spans="1:11" ht="89.25">
      <c r="A80" s="41" t="s">
        <v>83</v>
      </c>
      <c r="B80" s="10" t="s">
        <v>384</v>
      </c>
      <c r="C80" s="10" t="s">
        <v>248</v>
      </c>
      <c r="D80" s="10" t="s">
        <v>166</v>
      </c>
      <c r="E80" s="40">
        <v>100243</v>
      </c>
      <c r="F80" s="5" t="s">
        <v>14</v>
      </c>
      <c r="G80" s="6">
        <v>5</v>
      </c>
      <c r="H80" s="48">
        <v>96</v>
      </c>
      <c r="I80" s="49">
        <f t="shared" si="2"/>
        <v>480</v>
      </c>
      <c r="J80" s="47">
        <v>0.23</v>
      </c>
      <c r="K80" s="49">
        <f t="shared" si="3"/>
        <v>590.4</v>
      </c>
    </row>
    <row r="81" spans="1:11" ht="38.25">
      <c r="A81" s="41" t="s">
        <v>84</v>
      </c>
      <c r="B81" s="10" t="s">
        <v>131</v>
      </c>
      <c r="C81" s="10" t="s">
        <v>327</v>
      </c>
      <c r="D81" s="10" t="s">
        <v>229</v>
      </c>
      <c r="E81" s="40">
        <v>411000352</v>
      </c>
      <c r="F81" s="5" t="s">
        <v>14</v>
      </c>
      <c r="G81" s="6">
        <v>5</v>
      </c>
      <c r="H81" s="48">
        <v>45</v>
      </c>
      <c r="I81" s="49">
        <f t="shared" si="2"/>
        <v>225</v>
      </c>
      <c r="J81" s="47">
        <v>0.23</v>
      </c>
      <c r="K81" s="49">
        <f t="shared" si="3"/>
        <v>276.75</v>
      </c>
    </row>
    <row r="82" spans="1:11" ht="76.5">
      <c r="A82" s="41" t="s">
        <v>85</v>
      </c>
      <c r="B82" s="10" t="s">
        <v>132</v>
      </c>
      <c r="C82" s="10" t="s">
        <v>249</v>
      </c>
      <c r="D82" s="10" t="s">
        <v>250</v>
      </c>
      <c r="E82" s="40" t="s">
        <v>251</v>
      </c>
      <c r="F82" s="18" t="s">
        <v>39</v>
      </c>
      <c r="G82" s="17">
        <v>5</v>
      </c>
      <c r="H82" s="48">
        <v>38</v>
      </c>
      <c r="I82" s="49">
        <f t="shared" si="2"/>
        <v>190</v>
      </c>
      <c r="J82" s="47">
        <v>0.23</v>
      </c>
      <c r="K82" s="49">
        <f t="shared" si="3"/>
        <v>233.7</v>
      </c>
    </row>
    <row r="83" spans="1:11" ht="38.25">
      <c r="A83" s="41" t="s">
        <v>86</v>
      </c>
      <c r="B83" s="10" t="s">
        <v>385</v>
      </c>
      <c r="C83" s="10" t="s">
        <v>295</v>
      </c>
      <c r="D83" s="10" t="s">
        <v>213</v>
      </c>
      <c r="E83" s="40" t="s">
        <v>296</v>
      </c>
      <c r="F83" s="5" t="s">
        <v>14</v>
      </c>
      <c r="G83" s="6">
        <v>2</v>
      </c>
      <c r="H83" s="48">
        <v>28.75</v>
      </c>
      <c r="I83" s="49">
        <f t="shared" si="2"/>
        <v>57.5</v>
      </c>
      <c r="J83" s="47">
        <v>0.23</v>
      </c>
      <c r="K83" s="49">
        <f t="shared" si="3"/>
        <v>70.724999999999994</v>
      </c>
    </row>
    <row r="84" spans="1:11" ht="51">
      <c r="A84" s="41" t="s">
        <v>87</v>
      </c>
      <c r="B84" s="62" t="s">
        <v>160</v>
      </c>
      <c r="C84" s="10" t="s">
        <v>297</v>
      </c>
      <c r="D84" s="10" t="s">
        <v>298</v>
      </c>
      <c r="E84" s="21" t="s">
        <v>299</v>
      </c>
      <c r="F84" s="39" t="s">
        <v>14</v>
      </c>
      <c r="G84" s="42">
        <v>50</v>
      </c>
      <c r="H84" s="48">
        <v>12</v>
      </c>
      <c r="I84" s="49">
        <f t="shared" si="2"/>
        <v>600</v>
      </c>
      <c r="J84" s="47">
        <v>0.23</v>
      </c>
      <c r="K84" s="49">
        <f t="shared" si="3"/>
        <v>738</v>
      </c>
    </row>
    <row r="85" spans="1:11" ht="51">
      <c r="A85" s="41" t="s">
        <v>88</v>
      </c>
      <c r="B85" s="23" t="s">
        <v>133</v>
      </c>
      <c r="C85" s="23" t="s">
        <v>252</v>
      </c>
      <c r="D85" s="23" t="s">
        <v>199</v>
      </c>
      <c r="E85" s="69" t="s">
        <v>254</v>
      </c>
      <c r="F85" s="24" t="s">
        <v>14</v>
      </c>
      <c r="G85" s="25">
        <v>8</v>
      </c>
      <c r="H85" s="60">
        <v>255.55</v>
      </c>
      <c r="I85" s="49">
        <f t="shared" si="2"/>
        <v>2044.4</v>
      </c>
      <c r="J85" s="47">
        <v>0.23</v>
      </c>
      <c r="K85" s="49">
        <f t="shared" si="3"/>
        <v>2514.6120000000001</v>
      </c>
    </row>
    <row r="86" spans="1:11" ht="63.75">
      <c r="A86" s="41" t="s">
        <v>89</v>
      </c>
      <c r="B86" s="23" t="s">
        <v>386</v>
      </c>
      <c r="C86" s="23" t="s">
        <v>253</v>
      </c>
      <c r="D86" s="23" t="s">
        <v>199</v>
      </c>
      <c r="E86" s="26" t="s">
        <v>254</v>
      </c>
      <c r="F86" s="24" t="s">
        <v>14</v>
      </c>
      <c r="G86" s="25">
        <v>4</v>
      </c>
      <c r="H86" s="60">
        <v>255.55</v>
      </c>
      <c r="I86" s="49">
        <f t="shared" si="2"/>
        <v>1022.2</v>
      </c>
      <c r="J86" s="47">
        <v>0.23</v>
      </c>
      <c r="K86" s="49">
        <f t="shared" si="3"/>
        <v>1257.306</v>
      </c>
    </row>
    <row r="87" spans="1:11" ht="114.75">
      <c r="A87" s="41" t="s">
        <v>90</v>
      </c>
      <c r="B87" s="10" t="s">
        <v>387</v>
      </c>
      <c r="C87" s="10" t="s">
        <v>255</v>
      </c>
      <c r="D87" s="10" t="s">
        <v>166</v>
      </c>
      <c r="E87" s="40">
        <v>100148</v>
      </c>
      <c r="F87" s="5" t="s">
        <v>14</v>
      </c>
      <c r="G87" s="6">
        <v>2</v>
      </c>
      <c r="H87" s="48">
        <v>136.65</v>
      </c>
      <c r="I87" s="49">
        <f t="shared" si="2"/>
        <v>273.3</v>
      </c>
      <c r="J87" s="47">
        <v>0.23</v>
      </c>
      <c r="K87" s="49">
        <f t="shared" si="3"/>
        <v>336.15899999999999</v>
      </c>
    </row>
    <row r="88" spans="1:11" ht="25.5">
      <c r="A88" s="41" t="s">
        <v>91</v>
      </c>
      <c r="B88" s="23" t="s">
        <v>134</v>
      </c>
      <c r="C88" s="23" t="s">
        <v>256</v>
      </c>
      <c r="D88" s="23" t="s">
        <v>166</v>
      </c>
      <c r="E88" s="26">
        <v>100146</v>
      </c>
      <c r="F88" s="24" t="s">
        <v>14</v>
      </c>
      <c r="G88" s="25">
        <v>15</v>
      </c>
      <c r="H88" s="60">
        <v>19</v>
      </c>
      <c r="I88" s="49">
        <f t="shared" si="2"/>
        <v>285</v>
      </c>
      <c r="J88" s="47">
        <v>0.23</v>
      </c>
      <c r="K88" s="49">
        <f t="shared" si="3"/>
        <v>350.55</v>
      </c>
    </row>
    <row r="89" spans="1:11" ht="38.25">
      <c r="A89" s="41" t="s">
        <v>92</v>
      </c>
      <c r="B89" s="10" t="s">
        <v>135</v>
      </c>
      <c r="C89" s="10" t="s">
        <v>257</v>
      </c>
      <c r="D89" s="10" t="s">
        <v>195</v>
      </c>
      <c r="E89" s="40">
        <v>44010</v>
      </c>
      <c r="F89" s="5" t="s">
        <v>14</v>
      </c>
      <c r="G89" s="6">
        <v>4</v>
      </c>
      <c r="H89" s="48">
        <v>8.5</v>
      </c>
      <c r="I89" s="49">
        <f t="shared" si="2"/>
        <v>34</v>
      </c>
      <c r="J89" s="47">
        <v>0.23</v>
      </c>
      <c r="K89" s="49">
        <f t="shared" si="3"/>
        <v>41.82</v>
      </c>
    </row>
    <row r="90" spans="1:11" ht="102">
      <c r="A90" s="41" t="s">
        <v>93</v>
      </c>
      <c r="B90" s="10" t="s">
        <v>136</v>
      </c>
      <c r="C90" s="10" t="s">
        <v>307</v>
      </c>
      <c r="D90" s="10" t="s">
        <v>309</v>
      </c>
      <c r="E90" s="40" t="s">
        <v>308</v>
      </c>
      <c r="F90" s="5" t="s">
        <v>14</v>
      </c>
      <c r="G90" s="6">
        <v>5</v>
      </c>
      <c r="H90" s="48">
        <v>35</v>
      </c>
      <c r="I90" s="49">
        <f t="shared" si="2"/>
        <v>175</v>
      </c>
      <c r="J90" s="47">
        <v>0.23</v>
      </c>
      <c r="K90" s="49">
        <f t="shared" si="3"/>
        <v>215.25</v>
      </c>
    </row>
    <row r="91" spans="1:11" ht="114.75">
      <c r="A91" s="41" t="s">
        <v>94</v>
      </c>
      <c r="B91" s="10" t="s">
        <v>388</v>
      </c>
      <c r="C91" s="10" t="s">
        <v>258</v>
      </c>
      <c r="D91" s="10" t="s">
        <v>166</v>
      </c>
      <c r="E91" s="40">
        <v>100150</v>
      </c>
      <c r="F91" s="39" t="s">
        <v>14</v>
      </c>
      <c r="G91" s="42">
        <v>2</v>
      </c>
      <c r="H91" s="48">
        <v>165</v>
      </c>
      <c r="I91" s="49">
        <f t="shared" si="2"/>
        <v>330</v>
      </c>
      <c r="J91" s="47">
        <v>0.23</v>
      </c>
      <c r="K91" s="49">
        <f t="shared" si="3"/>
        <v>405.9</v>
      </c>
    </row>
    <row r="92" spans="1:11" ht="63.75">
      <c r="A92" s="41" t="s">
        <v>95</v>
      </c>
      <c r="B92" s="10" t="s">
        <v>137</v>
      </c>
      <c r="C92" s="10" t="s">
        <v>259</v>
      </c>
      <c r="D92" s="10" t="s">
        <v>224</v>
      </c>
      <c r="E92" s="40">
        <v>368166</v>
      </c>
      <c r="F92" s="5" t="s">
        <v>14</v>
      </c>
      <c r="G92" s="6">
        <v>10</v>
      </c>
      <c r="H92" s="48">
        <v>6.9</v>
      </c>
      <c r="I92" s="49">
        <f t="shared" si="2"/>
        <v>69</v>
      </c>
      <c r="J92" s="47">
        <v>0.23</v>
      </c>
      <c r="K92" s="49">
        <f t="shared" si="3"/>
        <v>84.87</v>
      </c>
    </row>
    <row r="93" spans="1:11" ht="63.75">
      <c r="A93" s="41" t="s">
        <v>96</v>
      </c>
      <c r="B93" s="10" t="s">
        <v>389</v>
      </c>
      <c r="C93" s="10" t="s">
        <v>260</v>
      </c>
      <c r="D93" s="10" t="s">
        <v>261</v>
      </c>
      <c r="E93" s="70" t="s">
        <v>262</v>
      </c>
      <c r="F93" s="5" t="s">
        <v>14</v>
      </c>
      <c r="G93" s="6">
        <v>20</v>
      </c>
      <c r="H93" s="48">
        <v>13</v>
      </c>
      <c r="I93" s="49">
        <f t="shared" si="2"/>
        <v>260</v>
      </c>
      <c r="J93" s="47">
        <v>0.23</v>
      </c>
      <c r="K93" s="49">
        <f t="shared" si="3"/>
        <v>319.8</v>
      </c>
    </row>
    <row r="94" spans="1:11" ht="38.25">
      <c r="A94" s="41" t="s">
        <v>97</v>
      </c>
      <c r="B94" s="10" t="s">
        <v>390</v>
      </c>
      <c r="C94" s="10" t="s">
        <v>328</v>
      </c>
      <c r="D94" s="10" t="s">
        <v>326</v>
      </c>
      <c r="E94" s="21" t="s">
        <v>329</v>
      </c>
      <c r="F94" s="5" t="s">
        <v>14</v>
      </c>
      <c r="G94" s="6">
        <v>5</v>
      </c>
      <c r="H94" s="48">
        <v>20</v>
      </c>
      <c r="I94" s="49">
        <f t="shared" si="2"/>
        <v>100</v>
      </c>
      <c r="J94" s="47">
        <v>0.23</v>
      </c>
      <c r="K94" s="49">
        <f t="shared" si="3"/>
        <v>123</v>
      </c>
    </row>
    <row r="95" spans="1:11" ht="25.5">
      <c r="A95" s="41" t="s">
        <v>98</v>
      </c>
      <c r="B95" s="10" t="s">
        <v>154</v>
      </c>
      <c r="C95" s="10" t="s">
        <v>330</v>
      </c>
      <c r="D95" s="10" t="s">
        <v>331</v>
      </c>
      <c r="E95" s="75">
        <v>5904458403053</v>
      </c>
      <c r="F95" s="5" t="s">
        <v>14</v>
      </c>
      <c r="G95" s="6">
        <v>15</v>
      </c>
      <c r="H95" s="48">
        <v>17</v>
      </c>
      <c r="I95" s="49">
        <f t="shared" si="2"/>
        <v>255</v>
      </c>
      <c r="J95" s="47">
        <v>0.23</v>
      </c>
      <c r="K95" s="49">
        <f t="shared" si="3"/>
        <v>313.64999999999998</v>
      </c>
    </row>
    <row r="96" spans="1:11" ht="38.25">
      <c r="A96" s="41" t="s">
        <v>146</v>
      </c>
      <c r="B96" s="10" t="s">
        <v>391</v>
      </c>
      <c r="C96" s="10" t="s">
        <v>332</v>
      </c>
      <c r="D96" s="10" t="s">
        <v>333</v>
      </c>
      <c r="E96" s="76">
        <v>333</v>
      </c>
      <c r="F96" s="5" t="s">
        <v>14</v>
      </c>
      <c r="G96" s="6">
        <v>4</v>
      </c>
      <c r="H96" s="48">
        <v>11</v>
      </c>
      <c r="I96" s="49">
        <f t="shared" si="2"/>
        <v>44</v>
      </c>
      <c r="J96" s="47">
        <v>0.23</v>
      </c>
      <c r="K96" s="49">
        <f t="shared" si="3"/>
        <v>54.120000000000005</v>
      </c>
    </row>
    <row r="97" spans="1:13" ht="38.25">
      <c r="A97" s="41" t="s">
        <v>151</v>
      </c>
      <c r="B97" s="62" t="s">
        <v>155</v>
      </c>
      <c r="C97" s="10" t="s">
        <v>334</v>
      </c>
      <c r="D97" s="10" t="s">
        <v>335</v>
      </c>
      <c r="E97" s="40" t="s">
        <v>336</v>
      </c>
      <c r="F97" s="39" t="s">
        <v>14</v>
      </c>
      <c r="G97" s="42">
        <v>8</v>
      </c>
      <c r="H97" s="48">
        <v>5.5</v>
      </c>
      <c r="I97" s="49">
        <f t="shared" si="2"/>
        <v>44</v>
      </c>
      <c r="J97" s="47">
        <v>0.23</v>
      </c>
      <c r="K97" s="49">
        <f t="shared" si="3"/>
        <v>54.120000000000005</v>
      </c>
    </row>
    <row r="98" spans="1:13" ht="89.25">
      <c r="A98" s="41" t="s">
        <v>152</v>
      </c>
      <c r="B98" s="3" t="s">
        <v>138</v>
      </c>
      <c r="C98" s="10" t="s">
        <v>263</v>
      </c>
      <c r="D98" s="10" t="s">
        <v>264</v>
      </c>
      <c r="E98" s="40" t="s">
        <v>265</v>
      </c>
      <c r="F98" s="5" t="s">
        <v>14</v>
      </c>
      <c r="G98" s="6">
        <v>3</v>
      </c>
      <c r="H98" s="48">
        <v>114.8</v>
      </c>
      <c r="I98" s="49">
        <f t="shared" si="2"/>
        <v>344.4</v>
      </c>
      <c r="J98" s="47">
        <v>0.23</v>
      </c>
      <c r="K98" s="49">
        <f t="shared" si="3"/>
        <v>423.61199999999997</v>
      </c>
    </row>
    <row r="99" spans="1:13" ht="89.25">
      <c r="A99" s="41" t="s">
        <v>156</v>
      </c>
      <c r="B99" s="10" t="s">
        <v>392</v>
      </c>
      <c r="C99" s="10" t="s">
        <v>266</v>
      </c>
      <c r="D99" s="10" t="s">
        <v>166</v>
      </c>
      <c r="E99" s="40">
        <v>113034</v>
      </c>
      <c r="F99" s="5" t="s">
        <v>14</v>
      </c>
      <c r="G99" s="6">
        <v>10</v>
      </c>
      <c r="H99" s="48">
        <v>4.88</v>
      </c>
      <c r="I99" s="49">
        <f t="shared" si="2"/>
        <v>48.8</v>
      </c>
      <c r="J99" s="47">
        <v>0.23</v>
      </c>
      <c r="K99" s="49">
        <f t="shared" si="3"/>
        <v>60.024000000000001</v>
      </c>
    </row>
    <row r="100" spans="1:13" ht="76.5">
      <c r="A100" s="41" t="s">
        <v>157</v>
      </c>
      <c r="B100" s="9" t="s">
        <v>393</v>
      </c>
      <c r="C100" s="9" t="s">
        <v>267</v>
      </c>
      <c r="D100" s="9" t="s">
        <v>268</v>
      </c>
      <c r="E100" s="40">
        <v>2036290</v>
      </c>
      <c r="F100" s="5" t="s">
        <v>14</v>
      </c>
      <c r="G100" s="6">
        <v>5</v>
      </c>
      <c r="H100" s="48">
        <v>11.8</v>
      </c>
      <c r="I100" s="49">
        <f t="shared" si="2"/>
        <v>59</v>
      </c>
      <c r="J100" s="47">
        <v>0.23</v>
      </c>
      <c r="K100" s="49">
        <f t="shared" si="3"/>
        <v>72.569999999999993</v>
      </c>
    </row>
    <row r="101" spans="1:13" ht="280.5">
      <c r="A101" s="41" t="s">
        <v>158</v>
      </c>
      <c r="B101" s="9" t="s">
        <v>394</v>
      </c>
      <c r="C101" s="9" t="s">
        <v>269</v>
      </c>
      <c r="D101" s="9" t="s">
        <v>270</v>
      </c>
      <c r="E101" s="40">
        <v>1702</v>
      </c>
      <c r="F101" s="39" t="s">
        <v>39</v>
      </c>
      <c r="G101" s="42">
        <v>3</v>
      </c>
      <c r="H101" s="48">
        <v>190</v>
      </c>
      <c r="I101" s="49">
        <f t="shared" si="2"/>
        <v>570</v>
      </c>
      <c r="J101" s="47">
        <v>0.23</v>
      </c>
      <c r="K101" s="49">
        <f t="shared" si="3"/>
        <v>701.1</v>
      </c>
    </row>
    <row r="102" spans="1:13" ht="294" thickBot="1">
      <c r="A102" s="41" t="s">
        <v>159</v>
      </c>
      <c r="B102" s="9" t="s">
        <v>395</v>
      </c>
      <c r="C102" s="9" t="s">
        <v>271</v>
      </c>
      <c r="D102" s="9" t="s">
        <v>270</v>
      </c>
      <c r="E102" s="40">
        <v>1663</v>
      </c>
      <c r="F102" s="39" t="s">
        <v>39</v>
      </c>
      <c r="G102" s="42">
        <v>2</v>
      </c>
      <c r="H102" s="48">
        <v>780</v>
      </c>
      <c r="I102" s="49">
        <f t="shared" si="2"/>
        <v>1560</v>
      </c>
      <c r="J102" s="47">
        <v>0.23</v>
      </c>
      <c r="K102" s="49">
        <f t="shared" si="3"/>
        <v>1918.8</v>
      </c>
    </row>
    <row r="103" spans="1:13" ht="51" customHeight="1" thickBot="1">
      <c r="A103" s="27"/>
      <c r="B103" s="28"/>
      <c r="C103" s="28"/>
      <c r="D103" s="28"/>
      <c r="E103" s="30"/>
      <c r="F103" s="29"/>
      <c r="G103" s="89"/>
      <c r="H103" s="89"/>
      <c r="I103" s="66">
        <f>SUM(I8:I102)</f>
        <v>68374.560000000012</v>
      </c>
      <c r="J103" s="67"/>
      <c r="K103" s="68">
        <f>SUM(K8:K102)</f>
        <v>84100.708799999979</v>
      </c>
    </row>
    <row r="104" spans="1:13" ht="68.25" customHeight="1" thickBot="1">
      <c r="A104" s="27"/>
      <c r="B104" s="28"/>
      <c r="C104" s="28"/>
      <c r="D104" s="28"/>
      <c r="E104" s="30"/>
      <c r="F104" s="29"/>
      <c r="G104" s="31"/>
      <c r="H104" s="61"/>
      <c r="I104" s="64" t="s">
        <v>161</v>
      </c>
      <c r="J104" s="30"/>
      <c r="K104" s="65" t="s">
        <v>162</v>
      </c>
    </row>
    <row r="105" spans="1:13" ht="16.5" customHeight="1">
      <c r="A105" s="27"/>
      <c r="B105" s="28"/>
      <c r="C105" s="28"/>
      <c r="D105" s="28"/>
      <c r="E105" s="30"/>
      <c r="F105" s="29"/>
      <c r="G105" s="31"/>
      <c r="H105" s="61"/>
      <c r="I105" s="87"/>
      <c r="J105" s="87"/>
      <c r="K105" s="87"/>
    </row>
    <row r="106" spans="1:13" ht="21" customHeight="1">
      <c r="I106" s="86"/>
      <c r="J106" s="86"/>
      <c r="K106" s="86"/>
      <c r="M106" s="38"/>
    </row>
    <row r="107" spans="1:13">
      <c r="I107" s="86"/>
      <c r="J107" s="86"/>
      <c r="K107" s="86"/>
    </row>
    <row r="108" spans="1:13">
      <c r="J108" s="37"/>
    </row>
  </sheetData>
  <mergeCells count="13">
    <mergeCell ref="I106:K106"/>
    <mergeCell ref="I107:K107"/>
    <mergeCell ref="I105:K105"/>
    <mergeCell ref="F4:F6"/>
    <mergeCell ref="G4:G6"/>
    <mergeCell ref="G103:H103"/>
    <mergeCell ref="J1:K1"/>
    <mergeCell ref="A4:A6"/>
    <mergeCell ref="B4:B6"/>
    <mergeCell ref="C4:C6"/>
    <mergeCell ref="D4:D6"/>
    <mergeCell ref="E4:E6"/>
    <mergeCell ref="A2:K2"/>
  </mergeCells>
  <pageMargins left="0.70866141732283472" right="0.35433070866141736" top="0.55118110236220474" bottom="0.39370078740157483" header="0.19685039370078741" footer="0.31496062992125984"/>
  <pageSetup paperSize="9" scale="66" orientation="landscape" r:id="rId1"/>
  <headerFooter>
    <oddHeader>&amp;LZK-DZP.262.20.2023&amp;RZał. nr 2 do SWZ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PH</cp:lastModifiedBy>
  <cp:lastPrinted>2023-03-13T08:12:18Z</cp:lastPrinted>
  <dcterms:created xsi:type="dcterms:W3CDTF">2019-11-20T13:17:42Z</dcterms:created>
  <dcterms:modified xsi:type="dcterms:W3CDTF">2023-10-30T10:49:36Z</dcterms:modified>
</cp:coreProperties>
</file>