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bert\Dział Aparatury i Zakupów\Umowy\2025 Papier - IV kwartał\"/>
    </mc:Choice>
  </mc:AlternateContent>
  <xr:revisionPtr revIDLastSave="0" documentId="13_ncr:1_{AAEB2674-D930-4A92-91AA-8FFF276492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5" i="1"/>
  <c r="G22" i="1" l="1"/>
</calcChain>
</file>

<file path=xl/sharedStrings.xml><?xml version="1.0" encoding="utf-8"?>
<sst xmlns="http://schemas.openxmlformats.org/spreadsheetml/2006/main" count="115" uniqueCount="90">
  <si>
    <t>Przedmiot zamówienia</t>
  </si>
  <si>
    <t xml:space="preserve">J.m. </t>
  </si>
  <si>
    <t>ryza</t>
  </si>
  <si>
    <t>ark.</t>
  </si>
  <si>
    <t>szt.</t>
  </si>
  <si>
    <t>Cena jednostkowa netto w zł</t>
  </si>
  <si>
    <t>Cena jednostkowa brutto w zł</t>
  </si>
  <si>
    <t>Poz.</t>
  </si>
  <si>
    <t>Papier samoprzylepny A4</t>
  </si>
  <si>
    <t>Papier wizytówkowy, gładki, kremowy,
(opakowanie 20 ark.)</t>
  </si>
  <si>
    <t>Papier wizytówkowy, gładki, biały, 
(opakowanie 20 ark.)</t>
  </si>
  <si>
    <t>Papier wizytówkowy, Płótno, biały, 
(opakowanie 20 ark.)</t>
  </si>
  <si>
    <t>Papier wizytówkowy, Płótno, kremowy, 
(opakowanie 20 ark.)</t>
  </si>
  <si>
    <t>op.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</si>
  <si>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</si>
  <si>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</si>
  <si>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</si>
  <si>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</si>
  <si>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</si>
  <si>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</si>
  <si>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</si>
  <si>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</si>
  <si>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</si>
  <si>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</si>
  <si>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</si>
  <si>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</si>
  <si>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</si>
  <si>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</si>
  <si>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Papier xero A4 80g, kolorowy (ryza 500 ark.)
różne kolory, ryza w jednym kolorze</t>
  </si>
  <si>
    <t>15.</t>
  </si>
  <si>
    <t>16.</t>
  </si>
  <si>
    <t>**W przypadku papieru o zwiększonej gramaturze w opakowaniu mają być standardowe ilości arkuszy przewidziane przez producenta.</t>
  </si>
  <si>
    <t>Papier xero A4 80g, białość CIE 166* 
(ryza 500 ark.)</t>
  </si>
  <si>
    <t>Papier xero A4 80g, białość CIE 161* 
(ryza 500 ark.)</t>
  </si>
  <si>
    <t>Papier xero A4 80g, białość CIE 146*
(ryza 500 ark.)</t>
  </si>
  <si>
    <t>Brystol biały B2 (500 x 700 mm), 250g/m2</t>
  </si>
  <si>
    <t>Brystol biały B1 (700 x 1000 mm), 250g/m2</t>
  </si>
  <si>
    <t>Brystol kolorowy B2 (500 x 700 mm), 230g/m2</t>
  </si>
  <si>
    <t>Brystol kolorowy B1 (700 x 1000 mm), 230g/m2</t>
  </si>
  <si>
    <t>17.</t>
  </si>
  <si>
    <t>Papier kancelaryjny A4 kratka, (ryza 500 ark.)</t>
  </si>
  <si>
    <t>Papier kolorowy A4 ksero 80g 
mix 5 kolorów (opakowanie 100 ark.)</t>
  </si>
  <si>
    <t>Papier xero A3 80g, białość CIE 166* 
(ryza 500 ark.)</t>
  </si>
  <si>
    <t>*CIE 166 (klasa A+); CIE 161 np.(klasa B); CIE 146 (klasa C); CIE 168 (klasa A++) - dopuszczalne fabryczne odstępstwo od białości wyjściowej ±2.</t>
  </si>
  <si>
    <t xml:space="preserve">Papier ksero biały satynowany A4 200g**,
białość CIE 168*, (ryza - 250 ark.) </t>
  </si>
  <si>
    <t>Lp</t>
  </si>
  <si>
    <t>Symbol</t>
  </si>
  <si>
    <t>Symbol u dostawcy</t>
  </si>
  <si>
    <t>Nazwa</t>
  </si>
  <si>
    <t>Opis</t>
  </si>
  <si>
    <t>Ilość</t>
  </si>
  <si>
    <t>Jm</t>
  </si>
  <si>
    <t>Cena netto</t>
  </si>
  <si>
    <t>Cena mag.</t>
  </si>
  <si>
    <t>Podstawowy kod kreskowy</t>
  </si>
  <si>
    <t>POLJE080x277</t>
  </si>
  <si>
    <t>PAPIER XERO A4 POLJET 80G</t>
  </si>
  <si>
    <t>POLUX080x292</t>
  </si>
  <si>
    <t xml:space="preserve">PAPIER XERO A4 POLLUX </t>
  </si>
  <si>
    <t>IQC480/P/ BE66</t>
  </si>
  <si>
    <t>PAPIER XERO A4 COLOR WANILIOWY 80G BE66</t>
  </si>
  <si>
    <t>PAPIER XERO A4/80G TYPOGRAF MIX 5 KOLORÓW INTENSYW</t>
  </si>
  <si>
    <t>OPK.100</t>
  </si>
  <si>
    <t>CC420 / 8687A20</t>
  </si>
  <si>
    <t>PAPIER XERO A4 COLOR COPY 200G SATYNA</t>
  </si>
  <si>
    <t>opk.250</t>
  </si>
  <si>
    <t>POLJE080x276</t>
  </si>
  <si>
    <t>PAPIER XERO A3 POLJET</t>
  </si>
  <si>
    <t>BRYSTOL B2 50*70 BIAŁY 250g  TYPOGRAF</t>
  </si>
  <si>
    <t>BRYSTOL B1 BIAŁY 250g TYPOGRAF</t>
  </si>
  <si>
    <t>KOLOR</t>
  </si>
  <si>
    <t>BRYSTOL B1 CZERWONY 230G1 TYPOGRAF</t>
  </si>
  <si>
    <t>14068615-14</t>
  </si>
  <si>
    <t>Etykiety OFFICE PRODUCTS, 210x297mm, białe, 100 ar</t>
  </si>
  <si>
    <t>PAPIER KANCELARYJNY A4/500 KRATKA</t>
  </si>
  <si>
    <t>opk.</t>
  </si>
  <si>
    <t>PAPIER WIZYT. GŁADKI BIAŁY A4/20 250G.</t>
  </si>
  <si>
    <t>op.20 szt</t>
  </si>
  <si>
    <t>PAPIER WIZYT. GŁADKI KREMOWY A4/20 250G</t>
  </si>
  <si>
    <t xml:space="preserve">PAPIER WIZYT. PŁÓTNO KREMOWE  20/240G </t>
  </si>
  <si>
    <t>op.20 szt.</t>
  </si>
  <si>
    <t>ML-540666</t>
  </si>
  <si>
    <t>PAPIER XERO A4 MULTILASER</t>
  </si>
  <si>
    <t xml:space="preserve">PAPIER WIZYT. PŁÓTNO BIAŁE 20/240G </t>
  </si>
  <si>
    <t>op.20 ark</t>
  </si>
  <si>
    <t>ilość</t>
  </si>
  <si>
    <t>wartość
brutto w zł</t>
  </si>
  <si>
    <t>Oblicz
zamówienie</t>
  </si>
  <si>
    <t>ZK-DAZ.262.378.2025 - Sukcesywna dostawa papieru na potrzeby różnych jednostek Politechniki Białostockiej - IV kwartal 2025 r.</t>
  </si>
  <si>
    <t>Wartość zamówienia brutto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</si>
</sst>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3" borderId="0" xfId="0" applyFill="1"/>
    <xf numFmtId="0" fontId="1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4" fontId="0" fillId="0" borderId="17" xfId="0" applyNumberFormat="1" applyBorder="1" applyAlignment="1">
      <alignment horizontal="right" vertical="center"/>
    </xf>
    <xf numFmtId="44" fontId="0" fillId="0" borderId="18" xfId="0" applyNumberFormat="1" applyBorder="1" applyAlignment="1">
      <alignment horizontal="right" vertical="center"/>
    </xf>
    <xf numFmtId="0" fontId="1" fillId="0" borderId="0" xfId="0" applyFont="1" applyAlignment="1">
      <alignment vertical="center"/>
    </xf>
    <xf numFmtId="44" fontId="0" fillId="0" borderId="20" xfId="0" applyNumberFormat="1" applyBorder="1" applyAlignment="1">
      <alignment horizontal="right" vertical="center"/>
    </xf>
    <xf numFmtId="0" fontId="1" fillId="0" borderId="22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left" wrapText="1"/>
    </xf>
    <xf numFmtId="0" fontId="1" fillId="0" borderId="24" xfId="0" applyFont="1" applyBorder="1" applyAlignment="1">
      <alignment horizontal="center" vertical="center" wrapText="1"/>
    </xf>
    <xf numFmtId="44" fontId="0" fillId="0" borderId="11" xfId="0" applyNumberFormat="1" applyBorder="1" applyAlignment="1">
      <alignment horizontal="right" vertical="center"/>
    </xf>
    <xf numFmtId="44" fontId="0" fillId="0" borderId="22" xfId="0" applyNumberFormat="1" applyBorder="1" applyAlignment="1">
      <alignment horizontal="right" vertical="center"/>
    </xf>
    <xf numFmtId="44" fontId="0" fillId="0" borderId="24" xfId="0" applyNumberFormat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0" fillId="0" borderId="19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4" fontId="0" fillId="0" borderId="27" xfId="0" applyNumberFormat="1" applyBorder="1" applyAlignment="1">
      <alignment horizontal="right" vertical="center"/>
    </xf>
    <xf numFmtId="44" fontId="0" fillId="0" borderId="28" xfId="0" applyNumberFormat="1" applyBorder="1" applyAlignment="1">
      <alignment horizontal="right" vertical="center"/>
    </xf>
    <xf numFmtId="44" fontId="0" fillId="0" borderId="29" xfId="0" applyNumberForma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4" fontId="0" fillId="0" borderId="13" xfId="0" applyNumberFormat="1" applyFont="1" applyBorder="1" applyAlignment="1">
      <alignment horizontal="center" vertical="center"/>
    </xf>
    <xf numFmtId="0" fontId="0" fillId="4" borderId="30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0</xdr:col>
      <xdr:colOff>9525</xdr:colOff>
      <xdr:row>24</xdr:row>
      <xdr:rowOff>9525</xdr:rowOff>
    </xdr:to>
    <xdr:pic>
      <xdr:nvPicPr>
        <xdr:cNvPr id="5" name="Picture 7531">
          <a:extLst>
            <a:ext uri="{FF2B5EF4-FFF2-40B4-BE49-F238E27FC236}">
              <a16:creationId xmlns:a16="http://schemas.microsoft.com/office/drawing/2014/main" id="{36A5D0E8-16EC-C9FB-5707-0C41973E8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"/>
  <sheetViews>
    <sheetView tabSelected="1" workbookViewId="0">
      <selection activeCell="F5" sqref="F5:F6"/>
    </sheetView>
  </sheetViews>
  <sheetFormatPr defaultRowHeight="15" x14ac:dyDescent="0.25"/>
  <cols>
    <col min="1" max="1" width="9.140625" style="1"/>
    <col min="2" max="2" width="43" customWidth="1"/>
    <col min="3" max="3" width="7.42578125" style="1" customWidth="1"/>
    <col min="4" max="4" width="13" style="1" customWidth="1"/>
    <col min="5" max="5" width="14.5703125" style="1" customWidth="1"/>
    <col min="6" max="6" width="17.85546875" style="1" customWidth="1"/>
    <col min="7" max="7" width="17.140625" customWidth="1"/>
    <col min="8" max="8" width="7" style="1" hidden="1" customWidth="1"/>
    <col min="9" max="10" width="0" hidden="1" customWidth="1"/>
    <col min="11" max="11" width="9.140625" hidden="1" customWidth="1"/>
    <col min="12" max="12" width="3" hidden="1" customWidth="1"/>
    <col min="13" max="15" width="0" hidden="1" customWidth="1"/>
    <col min="16" max="16" width="12.85546875" style="1" hidden="1" customWidth="1"/>
    <col min="17" max="17" width="43.85546875" hidden="1" customWidth="1"/>
    <col min="18" max="18" width="14.42578125" hidden="1" customWidth="1"/>
    <col min="19" max="19" width="45.42578125" customWidth="1"/>
    <col min="20" max="22" width="43.85546875" customWidth="1"/>
  </cols>
  <sheetData>
    <row r="1" spans="1:18" ht="15.75" customHeight="1" thickBot="1" x14ac:dyDescent="0.3">
      <c r="A1" s="31" t="s">
        <v>88</v>
      </c>
      <c r="B1" s="31"/>
      <c r="C1" s="31"/>
      <c r="D1" s="31"/>
      <c r="E1" s="31"/>
      <c r="F1" s="31"/>
      <c r="G1" s="31"/>
      <c r="H1" s="31"/>
    </row>
    <row r="2" spans="1:18" ht="30" customHeight="1" thickBot="1" x14ac:dyDescent="0.3">
      <c r="A2" s="38" t="s">
        <v>7</v>
      </c>
      <c r="B2" s="40" t="s">
        <v>0</v>
      </c>
      <c r="C2" s="40" t="s">
        <v>1</v>
      </c>
      <c r="D2" s="40" t="s">
        <v>5</v>
      </c>
      <c r="E2" s="42" t="s">
        <v>6</v>
      </c>
      <c r="F2" s="32" t="s">
        <v>87</v>
      </c>
      <c r="G2" s="33"/>
    </row>
    <row r="3" spans="1:18" ht="15.75" thickBot="1" x14ac:dyDescent="0.3">
      <c r="A3" s="39"/>
      <c r="B3" s="41"/>
      <c r="C3" s="41"/>
      <c r="D3" s="41"/>
      <c r="E3" s="43"/>
      <c r="F3" s="36" t="s">
        <v>85</v>
      </c>
      <c r="G3" s="34" t="s">
        <v>86</v>
      </c>
    </row>
    <row r="4" spans="1:18" ht="15.75" thickBot="1" x14ac:dyDescent="0.3">
      <c r="A4" s="17">
        <v>1</v>
      </c>
      <c r="B4" s="18">
        <v>2</v>
      </c>
      <c r="C4" s="17">
        <v>3</v>
      </c>
      <c r="D4" s="17">
        <v>4</v>
      </c>
      <c r="E4" s="17">
        <v>5</v>
      </c>
      <c r="F4" s="37"/>
      <c r="G4" s="35"/>
      <c r="H4" s="1" t="s">
        <v>45</v>
      </c>
      <c r="I4" t="s">
        <v>46</v>
      </c>
      <c r="J4" t="s">
        <v>47</v>
      </c>
      <c r="K4" t="s">
        <v>48</v>
      </c>
      <c r="L4" t="s">
        <v>49</v>
      </c>
      <c r="M4" t="s">
        <v>50</v>
      </c>
      <c r="N4" t="s">
        <v>51</v>
      </c>
      <c r="O4" t="s">
        <v>52</v>
      </c>
      <c r="P4" s="1" t="s">
        <v>53</v>
      </c>
      <c r="Q4" t="s">
        <v>54</v>
      </c>
    </row>
    <row r="5" spans="1:18" ht="30" x14ac:dyDescent="0.25">
      <c r="A5" s="7" t="s">
        <v>14</v>
      </c>
      <c r="B5" s="23" t="s">
        <v>32</v>
      </c>
      <c r="C5" s="24" t="s">
        <v>2</v>
      </c>
      <c r="D5" s="29">
        <v>9.8000000000000007</v>
      </c>
      <c r="E5" s="44">
        <v>12.054</v>
      </c>
      <c r="F5" s="50"/>
      <c r="G5" s="22">
        <f>D5*1.23*F5</f>
        <v>0</v>
      </c>
      <c r="H5" s="1">
        <v>1</v>
      </c>
      <c r="I5">
        <v>139442</v>
      </c>
      <c r="J5" t="s">
        <v>55</v>
      </c>
      <c r="K5" t="s">
        <v>56</v>
      </c>
      <c r="M5">
        <v>1</v>
      </c>
      <c r="N5" t="s">
        <v>2</v>
      </c>
      <c r="O5" s="12">
        <v>10.61</v>
      </c>
      <c r="P5" s="1">
        <v>11.18</v>
      </c>
      <c r="Q5">
        <v>5901657147153</v>
      </c>
      <c r="R5" s="9">
        <v>11.78</v>
      </c>
    </row>
    <row r="6" spans="1:18" ht="30" x14ac:dyDescent="0.25">
      <c r="A6" s="8" t="s">
        <v>15</v>
      </c>
      <c r="B6" s="13" t="s">
        <v>33</v>
      </c>
      <c r="C6" s="14" t="s">
        <v>2</v>
      </c>
      <c r="D6" s="28">
        <v>8.6199999999999992</v>
      </c>
      <c r="E6" s="45">
        <v>10.602599999999999</v>
      </c>
      <c r="F6" s="51"/>
      <c r="G6" s="19">
        <f>D6*1.23*F6</f>
        <v>0</v>
      </c>
      <c r="H6" s="1">
        <v>2</v>
      </c>
      <c r="I6">
        <v>139440</v>
      </c>
      <c r="J6" t="s">
        <v>57</v>
      </c>
      <c r="K6" t="s">
        <v>58</v>
      </c>
      <c r="M6">
        <v>1</v>
      </c>
      <c r="N6" t="s">
        <v>2</v>
      </c>
      <c r="O6" s="12">
        <v>10.35</v>
      </c>
      <c r="P6" s="1">
        <v>10.68</v>
      </c>
      <c r="Q6">
        <v>5901657012413</v>
      </c>
      <c r="R6" s="10">
        <v>11.41</v>
      </c>
    </row>
    <row r="7" spans="1:18" ht="30" x14ac:dyDescent="0.25">
      <c r="A7" s="8" t="s">
        <v>16</v>
      </c>
      <c r="B7" s="13" t="s">
        <v>34</v>
      </c>
      <c r="C7" s="14" t="s">
        <v>2</v>
      </c>
      <c r="D7" s="28">
        <v>8.7799999999999994</v>
      </c>
      <c r="E7" s="45">
        <v>10.799399999999999</v>
      </c>
      <c r="F7" s="51"/>
      <c r="G7" s="19">
        <f t="shared" ref="G7:G21" si="0">D7*1.23*F7</f>
        <v>0</v>
      </c>
      <c r="H7" s="1">
        <v>3</v>
      </c>
      <c r="I7">
        <v>106079</v>
      </c>
      <c r="J7" t="s">
        <v>81</v>
      </c>
      <c r="K7" t="s">
        <v>82</v>
      </c>
      <c r="M7">
        <v>1</v>
      </c>
      <c r="N7" t="s">
        <v>2</v>
      </c>
      <c r="O7" s="12">
        <v>9.4</v>
      </c>
      <c r="P7" s="1">
        <v>9.4</v>
      </c>
      <c r="Q7">
        <v>7318826540666</v>
      </c>
      <c r="R7" s="10">
        <v>10</v>
      </c>
    </row>
    <row r="8" spans="1:18" ht="30" x14ac:dyDescent="0.25">
      <c r="A8" s="8" t="s">
        <v>17</v>
      </c>
      <c r="B8" s="13" t="s">
        <v>28</v>
      </c>
      <c r="C8" s="14" t="s">
        <v>2</v>
      </c>
      <c r="D8" s="28">
        <v>23.69</v>
      </c>
      <c r="E8" s="45">
        <v>29.1387</v>
      </c>
      <c r="F8" s="51"/>
      <c r="G8" s="19">
        <f t="shared" si="0"/>
        <v>0</v>
      </c>
      <c r="H8" s="1">
        <v>4</v>
      </c>
      <c r="I8">
        <v>139505</v>
      </c>
      <c r="J8" t="s">
        <v>59</v>
      </c>
      <c r="K8" t="s">
        <v>60</v>
      </c>
      <c r="M8">
        <v>1</v>
      </c>
      <c r="N8" t="s">
        <v>2</v>
      </c>
      <c r="O8" s="12">
        <v>20.6</v>
      </c>
      <c r="P8" s="1">
        <v>24.38</v>
      </c>
      <c r="Q8">
        <v>9003974422787</v>
      </c>
      <c r="R8" s="10">
        <v>29.4</v>
      </c>
    </row>
    <row r="9" spans="1:18" ht="30" x14ac:dyDescent="0.25">
      <c r="A9" s="8" t="s">
        <v>18</v>
      </c>
      <c r="B9" s="13" t="s">
        <v>41</v>
      </c>
      <c r="C9" s="14" t="s">
        <v>13</v>
      </c>
      <c r="D9" s="28">
        <v>7.85</v>
      </c>
      <c r="E9" s="45">
        <v>9.6555</v>
      </c>
      <c r="F9" s="51"/>
      <c r="G9" s="19">
        <f t="shared" si="0"/>
        <v>0</v>
      </c>
      <c r="H9" s="1">
        <v>5</v>
      </c>
      <c r="I9">
        <v>139539</v>
      </c>
      <c r="J9">
        <v>74032</v>
      </c>
      <c r="K9" t="s">
        <v>61</v>
      </c>
      <c r="M9">
        <v>1</v>
      </c>
      <c r="N9" t="s">
        <v>62</v>
      </c>
      <c r="O9" s="12">
        <v>9.3800000000000008</v>
      </c>
      <c r="P9" s="1">
        <v>9.8699999999999992</v>
      </c>
      <c r="Q9">
        <v>5907814457325</v>
      </c>
      <c r="R9" s="10">
        <v>6.75</v>
      </c>
    </row>
    <row r="10" spans="1:18" ht="30" x14ac:dyDescent="0.25">
      <c r="A10" s="8" t="s">
        <v>19</v>
      </c>
      <c r="B10" s="13" t="s">
        <v>44</v>
      </c>
      <c r="C10" s="14" t="s">
        <v>2</v>
      </c>
      <c r="D10" s="28">
        <v>24.61</v>
      </c>
      <c r="E10" s="45">
        <v>30.270299999999999</v>
      </c>
      <c r="F10" s="51"/>
      <c r="G10" s="19">
        <f t="shared" si="0"/>
        <v>0</v>
      </c>
      <c r="H10" s="1">
        <v>6</v>
      </c>
      <c r="I10">
        <v>139459</v>
      </c>
      <c r="J10" t="s">
        <v>63</v>
      </c>
      <c r="K10" t="s">
        <v>64</v>
      </c>
      <c r="M10">
        <v>1</v>
      </c>
      <c r="N10" t="s">
        <v>65</v>
      </c>
      <c r="O10" s="12">
        <v>29.76</v>
      </c>
      <c r="P10" s="1">
        <v>31.1</v>
      </c>
      <c r="Q10">
        <v>9003974404288</v>
      </c>
      <c r="R10" s="10">
        <v>33.909999999999997</v>
      </c>
    </row>
    <row r="11" spans="1:18" ht="30" x14ac:dyDescent="0.25">
      <c r="A11" s="8" t="s">
        <v>20</v>
      </c>
      <c r="B11" s="13" t="s">
        <v>42</v>
      </c>
      <c r="C11" s="14" t="s">
        <v>2</v>
      </c>
      <c r="D11" s="28">
        <v>23.66</v>
      </c>
      <c r="E11" s="45">
        <v>29.101800000000001</v>
      </c>
      <c r="F11" s="51"/>
      <c r="G11" s="19">
        <f t="shared" si="0"/>
        <v>0</v>
      </c>
      <c r="H11" s="1">
        <v>7</v>
      </c>
      <c r="I11">
        <v>139443</v>
      </c>
      <c r="J11" t="s">
        <v>66</v>
      </c>
      <c r="K11" t="s">
        <v>67</v>
      </c>
      <c r="M11">
        <v>1</v>
      </c>
      <c r="N11" t="s">
        <v>2</v>
      </c>
      <c r="O11" s="12">
        <v>21.7</v>
      </c>
      <c r="P11" s="1">
        <v>25.32</v>
      </c>
      <c r="Q11">
        <v>5901657147344</v>
      </c>
      <c r="R11" s="10">
        <v>26.92</v>
      </c>
    </row>
    <row r="12" spans="1:18" x14ac:dyDescent="0.25">
      <c r="A12" s="8" t="s">
        <v>21</v>
      </c>
      <c r="B12" s="15" t="s">
        <v>35</v>
      </c>
      <c r="C12" s="14" t="s">
        <v>3</v>
      </c>
      <c r="D12" s="28">
        <v>1.05</v>
      </c>
      <c r="E12" s="45">
        <v>1.2915000000000001</v>
      </c>
      <c r="F12" s="51"/>
      <c r="G12" s="19">
        <f t="shared" si="0"/>
        <v>0</v>
      </c>
      <c r="H12" s="1">
        <v>8</v>
      </c>
      <c r="I12">
        <v>112616</v>
      </c>
      <c r="J12">
        <v>74240</v>
      </c>
      <c r="K12" t="s">
        <v>68</v>
      </c>
      <c r="M12">
        <v>1</v>
      </c>
      <c r="N12" t="s">
        <v>4</v>
      </c>
      <c r="O12" s="12">
        <v>1.04</v>
      </c>
      <c r="P12" s="1">
        <v>1.1000000000000001</v>
      </c>
      <c r="Q12">
        <v>5907814459404</v>
      </c>
      <c r="R12" s="10">
        <v>2.2599999999999998</v>
      </c>
    </row>
    <row r="13" spans="1:18" x14ac:dyDescent="0.25">
      <c r="A13" s="8" t="s">
        <v>22</v>
      </c>
      <c r="B13" s="15" t="s">
        <v>36</v>
      </c>
      <c r="C13" s="14" t="s">
        <v>3</v>
      </c>
      <c r="D13" s="28">
        <v>1.86</v>
      </c>
      <c r="E13" s="45">
        <v>2.2878000000000003</v>
      </c>
      <c r="F13" s="51"/>
      <c r="G13" s="19">
        <f t="shared" si="0"/>
        <v>0</v>
      </c>
      <c r="H13" s="1">
        <v>9</v>
      </c>
      <c r="I13">
        <v>139586</v>
      </c>
      <c r="J13">
        <v>74040</v>
      </c>
      <c r="K13" t="s">
        <v>69</v>
      </c>
      <c r="M13">
        <v>1</v>
      </c>
      <c r="N13" t="s">
        <v>4</v>
      </c>
      <c r="O13" s="12">
        <v>1.85</v>
      </c>
      <c r="P13" s="1">
        <v>1.95</v>
      </c>
      <c r="Q13">
        <v>5907814457400</v>
      </c>
      <c r="R13" s="10">
        <v>6.5</v>
      </c>
    </row>
    <row r="14" spans="1:18" x14ac:dyDescent="0.25">
      <c r="A14" s="8" t="s">
        <v>23</v>
      </c>
      <c r="B14" s="15" t="s">
        <v>37</v>
      </c>
      <c r="C14" s="14" t="s">
        <v>3</v>
      </c>
      <c r="D14" s="28">
        <v>2.2799999999999998</v>
      </c>
      <c r="E14" s="45">
        <v>2.8043999999999998</v>
      </c>
      <c r="F14" s="51"/>
      <c r="G14" s="19">
        <f t="shared" si="0"/>
        <v>0</v>
      </c>
      <c r="H14" s="1">
        <v>10</v>
      </c>
      <c r="I14">
        <v>112616</v>
      </c>
      <c r="J14">
        <v>74240</v>
      </c>
      <c r="K14" t="s">
        <v>68</v>
      </c>
      <c r="L14" t="s">
        <v>70</v>
      </c>
      <c r="M14">
        <v>1</v>
      </c>
      <c r="N14" t="s">
        <v>4</v>
      </c>
      <c r="O14" s="12">
        <v>2</v>
      </c>
      <c r="P14" s="1">
        <v>1.1000000000000001</v>
      </c>
      <c r="Q14">
        <v>5907814459404</v>
      </c>
      <c r="R14" s="10">
        <v>4.97</v>
      </c>
    </row>
    <row r="15" spans="1:18" x14ac:dyDescent="0.25">
      <c r="A15" s="8" t="s">
        <v>24</v>
      </c>
      <c r="B15" s="15" t="s">
        <v>38</v>
      </c>
      <c r="C15" s="14" t="s">
        <v>3</v>
      </c>
      <c r="D15" s="28">
        <v>4.41</v>
      </c>
      <c r="E15" s="45">
        <v>5.4242999999999997</v>
      </c>
      <c r="F15" s="51"/>
      <c r="G15" s="19">
        <f t="shared" si="0"/>
        <v>0</v>
      </c>
      <c r="H15" s="1">
        <v>11</v>
      </c>
      <c r="I15">
        <v>139599</v>
      </c>
      <c r="J15">
        <v>74054</v>
      </c>
      <c r="K15" t="s">
        <v>71</v>
      </c>
      <c r="M15">
        <v>1</v>
      </c>
      <c r="N15" t="s">
        <v>4</v>
      </c>
      <c r="O15" s="12">
        <v>3.94</v>
      </c>
      <c r="P15" s="1">
        <v>4.1500000000000004</v>
      </c>
      <c r="Q15">
        <v>31352</v>
      </c>
      <c r="R15" s="10">
        <v>6.78</v>
      </c>
    </row>
    <row r="16" spans="1:18" x14ac:dyDescent="0.25">
      <c r="A16" s="8" t="s">
        <v>25</v>
      </c>
      <c r="B16" s="15" t="s">
        <v>8</v>
      </c>
      <c r="C16" s="14" t="s">
        <v>4</v>
      </c>
      <c r="D16" s="28">
        <v>0.15</v>
      </c>
      <c r="E16" s="45">
        <v>0.1845</v>
      </c>
      <c r="F16" s="51"/>
      <c r="G16" s="19">
        <f t="shared" si="0"/>
        <v>0</v>
      </c>
      <c r="H16" s="1">
        <v>12</v>
      </c>
      <c r="I16">
        <v>105063</v>
      </c>
      <c r="J16" t="s">
        <v>72</v>
      </c>
      <c r="K16" t="s">
        <v>73</v>
      </c>
      <c r="L16">
        <v>13.9</v>
      </c>
      <c r="M16">
        <v>1</v>
      </c>
      <c r="N16" t="s">
        <v>4</v>
      </c>
      <c r="O16" s="12">
        <v>0.14000000000000001</v>
      </c>
      <c r="P16" s="1">
        <v>14.5</v>
      </c>
      <c r="Q16">
        <v>5901503689431</v>
      </c>
      <c r="R16" s="10">
        <v>0.45</v>
      </c>
    </row>
    <row r="17" spans="1:18" x14ac:dyDescent="0.25">
      <c r="A17" s="8" t="s">
        <v>26</v>
      </c>
      <c r="B17" s="16" t="s">
        <v>40</v>
      </c>
      <c r="C17" s="14" t="s">
        <v>2</v>
      </c>
      <c r="D17" s="28">
        <v>23.93</v>
      </c>
      <c r="E17" s="45">
        <v>29.433899999999998</v>
      </c>
      <c r="F17" s="51"/>
      <c r="G17" s="19">
        <f t="shared" si="0"/>
        <v>0</v>
      </c>
      <c r="H17" s="1">
        <v>13</v>
      </c>
      <c r="I17">
        <v>105339</v>
      </c>
      <c r="J17">
        <v>5902277225160</v>
      </c>
      <c r="K17" t="s">
        <v>74</v>
      </c>
      <c r="M17">
        <v>1</v>
      </c>
      <c r="N17" t="s">
        <v>75</v>
      </c>
      <c r="O17" s="12">
        <v>22.49</v>
      </c>
      <c r="P17" s="1">
        <v>22.49</v>
      </c>
      <c r="Q17">
        <v>5903192012040</v>
      </c>
      <c r="R17" s="10">
        <v>28.84</v>
      </c>
    </row>
    <row r="18" spans="1:18" ht="30" x14ac:dyDescent="0.25">
      <c r="A18" s="8" t="s">
        <v>27</v>
      </c>
      <c r="B18" s="16" t="s">
        <v>10</v>
      </c>
      <c r="C18" s="14" t="s">
        <v>13</v>
      </c>
      <c r="D18" s="28">
        <v>7.62</v>
      </c>
      <c r="E18" s="45">
        <v>9.3726000000000003</v>
      </c>
      <c r="F18" s="51"/>
      <c r="G18" s="19">
        <f t="shared" si="0"/>
        <v>0</v>
      </c>
      <c r="H18" s="1">
        <v>14</v>
      </c>
      <c r="I18">
        <v>139608</v>
      </c>
      <c r="J18">
        <v>202801</v>
      </c>
      <c r="K18" t="s">
        <v>76</v>
      </c>
      <c r="M18">
        <v>1</v>
      </c>
      <c r="N18" t="s">
        <v>77</v>
      </c>
      <c r="O18" s="12">
        <v>7.16</v>
      </c>
      <c r="P18" s="1">
        <v>7.16</v>
      </c>
      <c r="Q18">
        <v>5903069001917</v>
      </c>
      <c r="R18" s="10">
        <v>8.17</v>
      </c>
    </row>
    <row r="19" spans="1:18" ht="30" x14ac:dyDescent="0.25">
      <c r="A19" s="8" t="s">
        <v>29</v>
      </c>
      <c r="B19" s="16" t="s">
        <v>9</v>
      </c>
      <c r="C19" s="14" t="s">
        <v>13</v>
      </c>
      <c r="D19" s="28">
        <v>7.9</v>
      </c>
      <c r="E19" s="45">
        <v>9.7170000000000005</v>
      </c>
      <c r="F19" s="51"/>
      <c r="G19" s="19">
        <f t="shared" si="0"/>
        <v>0</v>
      </c>
      <c r="H19" s="1">
        <v>15</v>
      </c>
      <c r="I19">
        <v>139613</v>
      </c>
      <c r="J19">
        <v>202802</v>
      </c>
      <c r="K19" t="s">
        <v>78</v>
      </c>
      <c r="M19">
        <v>1</v>
      </c>
      <c r="N19" t="s">
        <v>77</v>
      </c>
      <c r="O19" s="12">
        <v>7.43</v>
      </c>
      <c r="P19" s="1">
        <v>7.43</v>
      </c>
      <c r="Q19">
        <v>5903069991645</v>
      </c>
      <c r="R19" s="10">
        <v>8.17</v>
      </c>
    </row>
    <row r="20" spans="1:18" ht="30" x14ac:dyDescent="0.25">
      <c r="A20" s="8" t="s">
        <v>30</v>
      </c>
      <c r="B20" s="16" t="s">
        <v>11</v>
      </c>
      <c r="C20" s="14" t="s">
        <v>13</v>
      </c>
      <c r="D20" s="28">
        <v>6.56</v>
      </c>
      <c r="E20" s="45">
        <v>8.0687999999999995</v>
      </c>
      <c r="F20" s="51"/>
      <c r="G20" s="19">
        <f t="shared" si="0"/>
        <v>0</v>
      </c>
      <c r="H20" s="1">
        <v>16</v>
      </c>
      <c r="I20">
        <v>115664</v>
      </c>
      <c r="J20">
        <v>202121</v>
      </c>
      <c r="K20" t="s">
        <v>83</v>
      </c>
      <c r="M20">
        <v>1</v>
      </c>
      <c r="N20" t="s">
        <v>84</v>
      </c>
      <c r="O20" s="12">
        <v>6.98</v>
      </c>
      <c r="P20" s="1">
        <v>6.98</v>
      </c>
      <c r="Q20">
        <v>5903069056221</v>
      </c>
      <c r="R20" s="10">
        <v>7.38</v>
      </c>
    </row>
    <row r="21" spans="1:18" ht="30.75" thickBot="1" x14ac:dyDescent="0.3">
      <c r="A21" s="25" t="s">
        <v>39</v>
      </c>
      <c r="B21" s="26" t="s">
        <v>12</v>
      </c>
      <c r="C21" s="27" t="s">
        <v>13</v>
      </c>
      <c r="D21" s="30">
        <v>7.43</v>
      </c>
      <c r="E21" s="46">
        <v>9.1388999999999996</v>
      </c>
      <c r="F21" s="52"/>
      <c r="G21" s="20">
        <f t="shared" si="0"/>
        <v>0</v>
      </c>
      <c r="H21" s="1">
        <v>17</v>
      </c>
      <c r="I21">
        <v>110694</v>
      </c>
      <c r="J21">
        <v>202122</v>
      </c>
      <c r="K21" t="s">
        <v>79</v>
      </c>
      <c r="M21">
        <v>1</v>
      </c>
      <c r="N21" t="s">
        <v>80</v>
      </c>
      <c r="O21" s="12">
        <v>6.98</v>
      </c>
      <c r="P21" s="1">
        <v>6.98</v>
      </c>
      <c r="Q21">
        <v>5903069054333</v>
      </c>
      <c r="R21" s="11">
        <v>7.67</v>
      </c>
    </row>
    <row r="22" spans="1:18" ht="25.5" customHeight="1" thickBot="1" x14ac:dyDescent="0.3">
      <c r="A22" s="4"/>
      <c r="B22" s="5"/>
      <c r="C22" s="21"/>
      <c r="D22" s="21"/>
      <c r="E22" s="47" t="s">
        <v>89</v>
      </c>
      <c r="F22" s="48"/>
      <c r="G22" s="49">
        <f>SUM(G5:G21)</f>
        <v>0</v>
      </c>
    </row>
    <row r="23" spans="1:18" x14ac:dyDescent="0.25">
      <c r="A23" s="2" t="s">
        <v>43</v>
      </c>
      <c r="B23" s="3"/>
      <c r="C23" s="3"/>
    </row>
    <row r="24" spans="1:18" x14ac:dyDescent="0.25">
      <c r="A24" s="2" t="s">
        <v>31</v>
      </c>
      <c r="B24" s="3"/>
      <c r="C24" s="3"/>
    </row>
    <row r="25" spans="1:18" x14ac:dyDescent="0.25">
      <c r="A25" s="2"/>
      <c r="B25" s="3"/>
      <c r="C25" s="3"/>
    </row>
    <row r="28" spans="1:18" x14ac:dyDescent="0.25">
      <c r="B28" s="6"/>
    </row>
    <row r="29" spans="1:18" x14ac:dyDescent="0.25">
      <c r="B29" s="6"/>
    </row>
    <row r="30" spans="1:18" x14ac:dyDescent="0.25">
      <c r="B30" s="6"/>
    </row>
  </sheetData>
  <sheetProtection algorithmName="SHA-512" hashValue="eg1rZdkUYxgO6xVIlsKJHbfQ5PPg46FsT7jmAz0InL/WjIWpTwMcTW/Qj4BDEbsUds2uTDs+5yK9ofNTZtFLmQ==" saltValue="WJzqu+sxOaQTCfy8GlPmEw==" spinCount="100000" sheet="1" objects="1" scenarios="1"/>
  <protectedRanges>
    <protectedRange algorithmName="SHA-512" hashValue="MJcatuC2uQ2chh/Qkwev4GQuyMANpGVDSP5aISsJZeObBbrI+9GTIVZ72d8GK0ihiZw6Di+uXHrKs5gaJIlxFw==" saltValue="YkChdYceghQ/yE+GUw6B5w==" spinCount="100000" sqref="D5:E21" name="Rozstęp1"/>
  </protectedRanges>
  <mergeCells count="10">
    <mergeCell ref="A1:H1"/>
    <mergeCell ref="F2:G2"/>
    <mergeCell ref="E22:F22"/>
    <mergeCell ref="G3:G4"/>
    <mergeCell ref="F3:F4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</dc:creator>
  <cp:lastModifiedBy>Norbert Litwińczuk</cp:lastModifiedBy>
  <cp:lastPrinted>2023-12-07T11:32:45Z</cp:lastPrinted>
  <dcterms:created xsi:type="dcterms:W3CDTF">2023-03-20T07:15:13Z</dcterms:created>
  <dcterms:modified xsi:type="dcterms:W3CDTF">2025-10-02T08:59:02Z</dcterms:modified>
</cp:coreProperties>
</file>